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 Dieterle\Documents\Studium EIM\A Semester\Projektarbeit\dcdc_v04_kicad\"/>
    </mc:Choice>
  </mc:AlternateContent>
  <xr:revisionPtr revIDLastSave="0" documentId="13_ncr:1_{61FA4331-1770-40B4-B285-559501F49176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Bauteilliste_V04" sheetId="1" r:id="rId1"/>
    <sheet name="StüLi_Mouser" sheetId="3" r:id="rId2"/>
    <sheet name="StüLi_Digi-Key" sheetId="4" r:id="rId3"/>
    <sheet name="StüLi_Reichelt" sheetId="5" r:id="rId4"/>
    <sheet name="StüLi_Farnell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9" i="4"/>
  <c r="F7" i="6"/>
  <c r="F5" i="6"/>
  <c r="F2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5" i="5"/>
  <c r="F6" i="4"/>
  <c r="F11" i="4" s="1"/>
  <c r="F7" i="4"/>
  <c r="F5" i="4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57" i="3" s="1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" i="3"/>
  <c r="F56" i="3" l="1"/>
  <c r="F59" i="3" s="1"/>
</calcChain>
</file>

<file path=xl/sharedStrings.xml><?xml version="1.0" encoding="utf-8"?>
<sst xmlns="http://schemas.openxmlformats.org/spreadsheetml/2006/main" count="612" uniqueCount="288">
  <si>
    <t>ID</t>
  </si>
  <si>
    <t>Reverence</t>
  </si>
  <si>
    <t>Bestellnummer</t>
  </si>
  <si>
    <t>Gehäuse</t>
  </si>
  <si>
    <t>Distributor</t>
  </si>
  <si>
    <t>Stückzahl</t>
  </si>
  <si>
    <t>Bezeichnung</t>
  </si>
  <si>
    <t>Preis</t>
  </si>
  <si>
    <t>Reichelt</t>
  </si>
  <si>
    <t>1N4148</t>
  </si>
  <si>
    <t>531-PT10MH10103A22ES</t>
  </si>
  <si>
    <t>Potentiometer_Piher_PT-10-H01_Horizontal</t>
  </si>
  <si>
    <t>Mouser</t>
  </si>
  <si>
    <t>10kOhm</t>
  </si>
  <si>
    <t xml:space="preserve">620-1724-1-ND </t>
  </si>
  <si>
    <t>SOIC-8_3.9x4.9mm_P1.27mm</t>
  </si>
  <si>
    <t>Digi-Key</t>
  </si>
  <si>
    <t>ACS725LLCTR-20AB</t>
  </si>
  <si>
    <t>CP_Radial_D12.5mm_P5.00mm</t>
  </si>
  <si>
    <t>DIP-8_W7.62mm</t>
  </si>
  <si>
    <t>Launchpad_F28069</t>
  </si>
  <si>
    <t xml:space="preserve">579-MCP6002-I/P </t>
  </si>
  <si>
    <t>DIP-8_W7.62mm_Socket_LongPads</t>
  </si>
  <si>
    <t>MCP6002-xP</t>
  </si>
  <si>
    <t>R_1206_3216Metric_Pad1.30x1.75mm_HandSolder</t>
  </si>
  <si>
    <t xml:space="preserve">594-MCA12060D1001BP1 </t>
  </si>
  <si>
    <t>1k 0,1%</t>
  </si>
  <si>
    <t>PinHeader_1x02_P2.54mm_Vertical</t>
  </si>
  <si>
    <t>Jumper</t>
  </si>
  <si>
    <t>C_1206_3216Metric_Pad1.33x1.80mm_HandSolder</t>
  </si>
  <si>
    <t>100n</t>
  </si>
  <si>
    <t>RND205-00115</t>
  </si>
  <si>
    <t>C_1206_3216Metric_Pad1.42x1.75mm_HandSolder</t>
  </si>
  <si>
    <t>TestPoint_THTPad_D3.0mm_Drill1.5mm</t>
  </si>
  <si>
    <t>TestPoint</t>
  </si>
  <si>
    <t>SolderJumper-2_P1.3mm_Bridged_Pad1.0x1.5mm</t>
  </si>
  <si>
    <t>SolderJumper_2_Open</t>
  </si>
  <si>
    <t>LED</t>
  </si>
  <si>
    <t>TO-220-3_Vertical</t>
  </si>
  <si>
    <t>IRF3205</t>
  </si>
  <si>
    <t>DIP-14_W7.62mm</t>
  </si>
  <si>
    <t>IR2110</t>
  </si>
  <si>
    <t>PinHeader_1x03_P2.54mm_Vertical</t>
  </si>
  <si>
    <t>Jumper_3_Bridged12</t>
  </si>
  <si>
    <t>SolderJumper-2_P1.3mm_Bridged_RoundedPad1.0x1.5mm</t>
  </si>
  <si>
    <t>RND205-00112</t>
  </si>
  <si>
    <t>RND205-00114</t>
  </si>
  <si>
    <t>RND205-00199</t>
  </si>
  <si>
    <t>MountingHole_4.3mm_M4_DIN965_Pad</t>
  </si>
  <si>
    <t>MountingHole</t>
  </si>
  <si>
    <t>1,5k 0,1%</t>
  </si>
  <si>
    <t>6,8k 0,1%</t>
  </si>
  <si>
    <t>22k 0,1%</t>
  </si>
  <si>
    <t>R_1206_3216Metric_Pad1.42x1.75mm_HandSolder</t>
  </si>
  <si>
    <t>Heatsink_Fischer_SK104-STCB_35x13mm__2xDrill3.5mm_ScrewM3</t>
  </si>
  <si>
    <t>Heatsink</t>
  </si>
  <si>
    <t>CP_Radial_D22.0mm_P10.00mm_SnapIn</t>
  </si>
  <si>
    <t>DIP-16_W7.62mm_Socket_LongPads</t>
  </si>
  <si>
    <t>DIP-14_W7.62mm_LongPads</t>
  </si>
  <si>
    <t>74HC86</t>
  </si>
  <si>
    <t>74LS74</t>
  </si>
  <si>
    <t xml:space="preserve">855-M7583-05 </t>
  </si>
  <si>
    <t xml:space="preserve">581-12061C303JAT2A </t>
  </si>
  <si>
    <t>5k</t>
  </si>
  <si>
    <t xml:space="preserve">603-RT1206BRD075KL </t>
  </si>
  <si>
    <t xml:space="preserve">80-C1206X104K5RC3316 </t>
  </si>
  <si>
    <t>RND 205-00115</t>
  </si>
  <si>
    <t xml:space="preserve">603-RT1206FRE074K7L </t>
  </si>
  <si>
    <t xml:space="preserve">942-IRF3205ZPBF </t>
  </si>
  <si>
    <t xml:space="preserve">649-68000-203HLF </t>
  </si>
  <si>
    <t xml:space="preserve">963-HMK316B7474KLHT </t>
  </si>
  <si>
    <t xml:space="preserve">80-C1206C102KMRECTU </t>
  </si>
  <si>
    <t>RND 205-00112</t>
  </si>
  <si>
    <t>RND 205-00114</t>
  </si>
  <si>
    <t>RND 205-00199</t>
  </si>
  <si>
    <t>V PR32/38,1</t>
  </si>
  <si>
    <t xml:space="preserve">80-C1206C101K5HACTU </t>
  </si>
  <si>
    <t xml:space="preserve">595-CD4050BE </t>
  </si>
  <si>
    <t xml:space="preserve">595-SN74HC86NE4 </t>
  </si>
  <si>
    <t xml:space="preserve">595-SN74LS74AN </t>
  </si>
  <si>
    <t xml:space="preserve">667-EEU-EB1H471B </t>
  </si>
  <si>
    <t xml:space="preserve">595-LAUNCHXL-F28069M </t>
  </si>
  <si>
    <t>Gesamt</t>
  </si>
  <si>
    <t>Temperatursensor</t>
  </si>
  <si>
    <t xml:space="preserve">511-LM335AZ </t>
  </si>
  <si>
    <t>IC Sockel 16</t>
  </si>
  <si>
    <t>IC Sockel 14</t>
  </si>
  <si>
    <t>IC Sockel 8</t>
  </si>
  <si>
    <t>GS 16</t>
  </si>
  <si>
    <t>GS 14</t>
  </si>
  <si>
    <t>GS 8</t>
  </si>
  <si>
    <t>Stiftleisten 2,54 mm, 2X10, gerade</t>
  </si>
  <si>
    <t>MPE 087-2-020</t>
  </si>
  <si>
    <t>LED Grün</t>
  </si>
  <si>
    <t>Stiftleiste - 3-pol, RM 5,08 mm, 90°</t>
  </si>
  <si>
    <t>CTB9359-3</t>
  </si>
  <si>
    <t>Von  folgenden Lieferanten Bestellt:</t>
  </si>
  <si>
    <t>R204</t>
  </si>
  <si>
    <t>R206</t>
  </si>
  <si>
    <t>R202</t>
  </si>
  <si>
    <t>10k 1%</t>
  </si>
  <si>
    <t>3,3V</t>
  </si>
  <si>
    <t>15V</t>
  </si>
  <si>
    <t>U300</t>
  </si>
  <si>
    <t>U301</t>
  </si>
  <si>
    <t>U302</t>
  </si>
  <si>
    <t xml:space="preserve">942-IR2110PBF </t>
  </si>
  <si>
    <t>JP202</t>
  </si>
  <si>
    <t>JP203</t>
  </si>
  <si>
    <t>100k 1%</t>
  </si>
  <si>
    <t>603-RT1206FRD07100KL</t>
  </si>
  <si>
    <t>C203</t>
  </si>
  <si>
    <t>U202</t>
  </si>
  <si>
    <t>C207</t>
  </si>
  <si>
    <t>Surface Mount Aluminum Electrolytic</t>
  </si>
  <si>
    <t>963-GMK316SD104KL-T</t>
  </si>
  <si>
    <t>1206 (3216 metric)</t>
  </si>
  <si>
    <t>STPS3L60S</t>
  </si>
  <si>
    <t>511-STPS3L60S</t>
  </si>
  <si>
    <t>C210</t>
  </si>
  <si>
    <t>771-PMEG120G20ELPX</t>
  </si>
  <si>
    <t>SOD-123W-2</t>
  </si>
  <si>
    <t>PMEG120G20ELP</t>
  </si>
  <si>
    <t>1N 4148 WS</t>
  </si>
  <si>
    <t>SOD-323F</t>
  </si>
  <si>
    <t>652-SRR1280A-331K</t>
  </si>
  <si>
    <t>330µ</t>
  </si>
  <si>
    <t>U203</t>
  </si>
  <si>
    <t>I2C-Treiber</t>
  </si>
  <si>
    <t>Conn_01x05 3,5mm</t>
  </si>
  <si>
    <t>Conn_01x02 5.08mm</t>
  </si>
  <si>
    <t>Conn_01x06 3,5mm</t>
  </si>
  <si>
    <t>Conn_01x03 5,08mm</t>
  </si>
  <si>
    <t>Conn_01x03 3,5mm</t>
  </si>
  <si>
    <t>603-RT1206FRE071K43L</t>
  </si>
  <si>
    <t>604-APTD3216LCGCK</t>
  </si>
  <si>
    <t>D_1206_3216Metric_Pad1.42x1.75mm_HandSolder</t>
  </si>
  <si>
    <t>871-B41231A6338M000</t>
  </si>
  <si>
    <t>Prüfung</t>
  </si>
  <si>
    <t>X</t>
  </si>
  <si>
    <t>Bemerkung</t>
  </si>
  <si>
    <t>Höhe beachten</t>
  </si>
  <si>
    <t>732-8453-1-ND</t>
  </si>
  <si>
    <t>22µ/ 50V</t>
  </si>
  <si>
    <t>667-EEE-1VA470WP</t>
  </si>
  <si>
    <t>232-16SKV100M6.3X5.5</t>
  </si>
  <si>
    <t>80-C1206C103J4RECLR</t>
  </si>
  <si>
    <t>100µ/ 16V</t>
  </si>
  <si>
    <t>100n/ 35V</t>
  </si>
  <si>
    <t>47µ/ 35V</t>
  </si>
  <si>
    <t>100p/ 16V</t>
  </si>
  <si>
    <t>10n/ 16V</t>
  </si>
  <si>
    <t>2,7nF/ 50V</t>
  </si>
  <si>
    <t>1292-1198-1-ND</t>
  </si>
  <si>
    <t>RS3L110ATTB1</t>
  </si>
  <si>
    <t>Farnell</t>
  </si>
  <si>
    <t>SOP8</t>
  </si>
  <si>
    <t>P-MOS 60V 11A RS3L110AT</t>
  </si>
  <si>
    <t>511-L4971</t>
  </si>
  <si>
    <t>L4971 50V /1,5A</t>
  </si>
  <si>
    <t>NCP 1117 ST33T3G</t>
  </si>
  <si>
    <t>SOT-223</t>
  </si>
  <si>
    <t>80-C1206C106K9P</t>
  </si>
  <si>
    <t>10µF/ 6,3V</t>
  </si>
  <si>
    <t>SOIC-8</t>
  </si>
  <si>
    <t>771-PCA9306D-T</t>
  </si>
  <si>
    <t>SMC (DO-214AB)</t>
  </si>
  <si>
    <t>603-RT1206FRE07560RL</t>
  </si>
  <si>
    <t>621-DDZ15Q-7</t>
  </si>
  <si>
    <t>SOD-123-2</t>
  </si>
  <si>
    <t>71-TNPW120622K0BEEA</t>
  </si>
  <si>
    <t>667-ERA-8APB152V</t>
  </si>
  <si>
    <t>667-ERA-8AEB682V</t>
  </si>
  <si>
    <t>603-RT1206FRE072K7L</t>
  </si>
  <si>
    <t>71-TNPW120610K0FHEA</t>
  </si>
  <si>
    <t>2k7 1%</t>
  </si>
  <si>
    <t>560 1%</t>
  </si>
  <si>
    <t>15k 1%</t>
  </si>
  <si>
    <t>4k7 1%</t>
  </si>
  <si>
    <t>660-RN73H2BTD1502F25</t>
  </si>
  <si>
    <t>660-RN732BTTD20R0F25</t>
  </si>
  <si>
    <t>20 1%</t>
  </si>
  <si>
    <t>27 1%</t>
  </si>
  <si>
    <t>660-RN732BTD27R0F100</t>
  </si>
  <si>
    <t>1k43 1%</t>
  </si>
  <si>
    <t>710-885012208025</t>
  </si>
  <si>
    <t>4,7n/ 16V</t>
  </si>
  <si>
    <t>470n/ 100V</t>
  </si>
  <si>
    <t>963-HMR316BC7225KL-T</t>
  </si>
  <si>
    <t>2,2µ/ 100V</t>
  </si>
  <si>
    <t>470µ/ 50V</t>
  </si>
  <si>
    <t>3300µ/ 50V</t>
  </si>
  <si>
    <t>1n/ 63V</t>
  </si>
  <si>
    <t>C200, C205</t>
  </si>
  <si>
    <t>C201, C202, C204, C206, C208, C209, C211, C212, C213, C214, C215</t>
  </si>
  <si>
    <t>C216, C217</t>
  </si>
  <si>
    <t>C218, C219, C307, C308, C309, C310</t>
  </si>
  <si>
    <t>C220, C221</t>
  </si>
  <si>
    <t>C303, C304, C305, C306, C414, C415, C418, C419, C422, C423, C714, C715, C716, C717, C718, C719</t>
  </si>
  <si>
    <t>C403, C406, C409, C703, C706, C709</t>
  </si>
  <si>
    <t>C404, C407, C410, C704, C707, C710</t>
  </si>
  <si>
    <t>C411, C711</t>
  </si>
  <si>
    <t>C412, C712</t>
  </si>
  <si>
    <t>C417, C421, C425</t>
  </si>
  <si>
    <t>C502, C503</t>
  </si>
  <si>
    <t>C300, C301, C302, C400, C401, C402, C405, C408, C413, C416, C420, C424, C500, C501, C502, C600, C700, C701, C705, C708, C713</t>
  </si>
  <si>
    <t>D201, D204</t>
  </si>
  <si>
    <t>D209, D211</t>
  </si>
  <si>
    <t>D400, D401, D402, D700, D701, D702</t>
  </si>
  <si>
    <t>D415, D416, D417, D715, D716, D717</t>
  </si>
  <si>
    <t>H100, H101, H102, H103</t>
  </si>
  <si>
    <t>HS400, HS401, HS402, HS700, HS701, HS702</t>
  </si>
  <si>
    <t>J200, J201</t>
  </si>
  <si>
    <t>J202, J204, J300</t>
  </si>
  <si>
    <t>J203, J301, J600</t>
  </si>
  <si>
    <t>J400, J700</t>
  </si>
  <si>
    <t>J500, J501</t>
  </si>
  <si>
    <t>JP201, JP300, JP301, JP302</t>
  </si>
  <si>
    <t>L200, L201</t>
  </si>
  <si>
    <t>LP800, LP800</t>
  </si>
  <si>
    <t>Q200, Q201</t>
  </si>
  <si>
    <t>Q400, Q401, Q402, Q403, Q404, Q405, Q700, Q701, Q702, Q703, Q704, Q705</t>
  </si>
  <si>
    <t>R200, R214, R220, R221</t>
  </si>
  <si>
    <t>R201, R205, R215</t>
  </si>
  <si>
    <t>R209, R210, R211, R300, R301, R302, R303, R304, R305, R306, R307, R308, R309, R310, R311, R312</t>
  </si>
  <si>
    <t>R208, R212, R213</t>
  </si>
  <si>
    <t>R216, R217, R225, R226</t>
  </si>
  <si>
    <t>R218, R219, R224</t>
  </si>
  <si>
    <t>R222, R223</t>
  </si>
  <si>
    <t>R400, R401, R402, R403, R404, R405, R406, R407, R408, R700, R701, R702, R703, R704, R705, R706, R707, R708</t>
  </si>
  <si>
    <t>R409, R411, R413, R415, R417, R419, R709, R711, R713, R715, R717, R719</t>
  </si>
  <si>
    <t>R410, R412, R414, R416, R418, R420, R710, R712, R714, R716, R718, R720</t>
  </si>
  <si>
    <t>R421, R422, R423, R721, R722, R723</t>
  </si>
  <si>
    <t>R500, R501</t>
  </si>
  <si>
    <t>R602, R603</t>
  </si>
  <si>
    <t>U200, U201</t>
  </si>
  <si>
    <t>U400, U404, U405, U406, U700</t>
  </si>
  <si>
    <t>U401, U402, U403, U701, U702, U703</t>
  </si>
  <si>
    <t>U500, U600</t>
  </si>
  <si>
    <t>D409, D410, D411, D412, D413, D414, D709, D710, D711, D712, D713, D714</t>
  </si>
  <si>
    <t>SMCJ58CA</t>
  </si>
  <si>
    <t>652-SMCJ58CA</t>
  </si>
  <si>
    <t>SMCJ = SMC/DO-214AB</t>
  </si>
  <si>
    <t>30n/ 100V</t>
  </si>
  <si>
    <t>JP200, JP204, JP500, JP501, JP502, JP503</t>
  </si>
  <si>
    <t>D207</t>
  </si>
  <si>
    <t>D205, D206</t>
  </si>
  <si>
    <t>LED_D3.0mm rot</t>
  </si>
  <si>
    <t>LED_D3.0mm grün</t>
  </si>
  <si>
    <t>LED 3MM 2MA RT</t>
  </si>
  <si>
    <t>LED 3MM 2MA GN</t>
  </si>
  <si>
    <t>GND1, GND2, GND3, +15V0, +5V0, +3V3, VCC_MOTOR_U_SENS1, VCC_DIGITAL_U_SENS1, MESS+15V0, HallA1, HallB1, HallC1, Encoder1, Index1, D_Q400, G_Q400, S_G400, G_Q401, Earth1, D_Q700, G_Q700, S_G700, G_Q701, Earth2, Torque1</t>
  </si>
  <si>
    <t>-</t>
  </si>
  <si>
    <t>Bestellt</t>
  </si>
  <si>
    <t>Stückliste Mouser</t>
  </si>
  <si>
    <t xml:space="preserve">Pos </t>
  </si>
  <si>
    <t>Mousernummer</t>
  </si>
  <si>
    <t xml:space="preserve">Anzahl </t>
  </si>
  <si>
    <t>Preis [€]</t>
  </si>
  <si>
    <t>EP [€]</t>
  </si>
  <si>
    <t>LM335</t>
  </si>
  <si>
    <t xml:space="preserve">Summe </t>
  </si>
  <si>
    <t>Summe komplett</t>
  </si>
  <si>
    <t>Stückliste Digi-Key</t>
  </si>
  <si>
    <t>Digi-Key-Nummer</t>
  </si>
  <si>
    <t>Reicheltnummer</t>
  </si>
  <si>
    <t>Stückliste Reichelt</t>
  </si>
  <si>
    <t>LDO 3V3</t>
  </si>
  <si>
    <t>Stückliste Farnell</t>
  </si>
  <si>
    <t>Farnellnummer</t>
  </si>
  <si>
    <t>Launchpad ist vorhanden</t>
  </si>
  <si>
    <t>8k2 0,1%</t>
  </si>
  <si>
    <t>16k 0,1%</t>
  </si>
  <si>
    <t>R600, R601</t>
  </si>
  <si>
    <t>R203, R207</t>
  </si>
  <si>
    <t>56k2 0,1%</t>
  </si>
  <si>
    <t>667-ERA-8APB163V</t>
  </si>
  <si>
    <t>71-PAT1206E5622BST1</t>
  </si>
  <si>
    <t>279-CPF1206B8K2E1</t>
  </si>
  <si>
    <t>56,2k 0,1%</t>
  </si>
  <si>
    <t>D403, D405, D407, D703, D705, D707</t>
  </si>
  <si>
    <t>D404, D406, D408, D704, D706, D708</t>
  </si>
  <si>
    <t>D208, D210</t>
  </si>
  <si>
    <t>‎MMSZ5266BT1GOSCT-ND‎</t>
  </si>
  <si>
    <t>‎MMSZ5250CT1GOSCT-ND</t>
  </si>
  <si>
    <t>68V</t>
  </si>
  <si>
    <t>20V</t>
  </si>
  <si>
    <t>MMSZ5266BT1GOSCT-ND‎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</si>
</sst>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58596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25" borderId="0" xfId="34" applyFont="1"/>
    <xf numFmtId="0" fontId="20" fillId="0" borderId="0" xfId="0" applyFont="1"/>
    <xf numFmtId="0" fontId="20" fillId="0" borderId="0" xfId="0" applyFont="1" applyFill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22" fillId="0" borderId="0" xfId="0" applyFont="1"/>
    <xf numFmtId="0" fontId="23" fillId="0" borderId="0" xfId="0" applyFont="1" applyFill="1"/>
    <xf numFmtId="0" fontId="19" fillId="25" borderId="10" xfId="34" applyFont="1" applyBorder="1"/>
    <xf numFmtId="0" fontId="20" fillId="0" borderId="10" xfId="0" applyFont="1" applyFill="1" applyBorder="1"/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2" fillId="0" borderId="10" xfId="0" applyFont="1" applyFill="1" applyBorder="1"/>
    <xf numFmtId="0" fontId="20" fillId="33" borderId="10" xfId="0" applyFont="1" applyFill="1" applyBorder="1"/>
    <xf numFmtId="0" fontId="23" fillId="0" borderId="10" xfId="0" applyFont="1" applyFill="1" applyBorder="1" applyAlignment="1">
      <alignment wrapText="1"/>
    </xf>
    <xf numFmtId="0" fontId="21" fillId="0" borderId="10" xfId="0" applyFont="1" applyFill="1" applyBorder="1"/>
    <xf numFmtId="0" fontId="24" fillId="0" borderId="10" xfId="0" applyFont="1" applyFill="1" applyBorder="1"/>
    <xf numFmtId="0" fontId="25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/>
    <xf numFmtId="0" fontId="20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18" fillId="0" borderId="10" xfId="0" applyFont="1" applyFill="1" applyBorder="1"/>
    <xf numFmtId="0" fontId="26" fillId="0" borderId="10" xfId="0" applyFont="1" applyFill="1" applyBorder="1"/>
    <xf numFmtId="0" fontId="23" fillId="0" borderId="10" xfId="0" applyFont="1" applyFill="1" applyBorder="1"/>
    <xf numFmtId="0" fontId="20" fillId="0" borderId="10" xfId="0" applyFont="1" applyBorder="1"/>
    <xf numFmtId="0" fontId="26" fillId="0" borderId="10" xfId="0" applyFont="1" applyFill="1" applyBorder="1" applyAlignment="1"/>
    <xf numFmtId="0" fontId="26" fillId="33" borderId="10" xfId="0" applyFont="1" applyFill="1" applyBorder="1" applyAlignment="1"/>
    <xf numFmtId="0" fontId="21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0" fontId="23" fillId="33" borderId="10" xfId="0" applyFont="1" applyFill="1" applyBorder="1"/>
    <xf numFmtId="0" fontId="26" fillId="33" borderId="10" xfId="0" applyFont="1" applyFill="1" applyBorder="1"/>
    <xf numFmtId="0" fontId="26" fillId="0" borderId="10" xfId="0" applyFont="1" applyBorder="1"/>
    <xf numFmtId="0" fontId="20" fillId="0" borderId="1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3" fillId="0" borderId="0" xfId="0" applyFont="1" applyFill="1" applyBorder="1"/>
    <xf numFmtId="0" fontId="23" fillId="0" borderId="10" xfId="0" applyFont="1" applyFill="1" applyBorder="1" applyAlignment="1"/>
    <xf numFmtId="0" fontId="30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topLeftCell="A34" zoomScale="115" zoomScaleNormal="115" workbookViewId="0">
      <selection activeCell="C49" sqref="C49"/>
    </sheetView>
  </sheetViews>
  <sheetFormatPr baseColWidth="10" defaultColWidth="11.5703125" defaultRowHeight="12.75" x14ac:dyDescent="0.2"/>
  <cols>
    <col min="1" max="1" width="11.5703125" style="2"/>
    <col min="2" max="2" width="37.28515625" style="2" customWidth="1"/>
    <col min="3" max="3" width="43" style="2" customWidth="1"/>
    <col min="4" max="4" width="52" style="2" customWidth="1"/>
    <col min="5" max="5" width="9.42578125" style="2" bestFit="1" customWidth="1"/>
    <col min="6" max="6" width="8.28515625" style="2" bestFit="1" customWidth="1"/>
    <col min="7" max="7" width="22.7109375" style="2" bestFit="1" customWidth="1"/>
    <col min="8" max="8" width="7.28515625" style="2" customWidth="1"/>
    <col min="9" max="9" width="7.140625" style="2" customWidth="1"/>
    <col min="10" max="10" width="14.7109375" style="2" bestFit="1" customWidth="1"/>
    <col min="11" max="11" width="13.28515625" style="2" bestFit="1" customWidth="1"/>
    <col min="12" max="12" width="12" style="2" bestFit="1" customWidth="1"/>
    <col min="13" max="16384" width="11.5703125" style="2"/>
  </cols>
  <sheetData>
    <row r="1" spans="1:1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253</v>
      </c>
      <c r="J1" s="9" t="s">
        <v>140</v>
      </c>
      <c r="K1" s="1" t="s">
        <v>138</v>
      </c>
    </row>
    <row r="2" spans="1:11" x14ac:dyDescent="0.2">
      <c r="A2" s="10">
        <v>1</v>
      </c>
      <c r="B2" s="11" t="s">
        <v>193</v>
      </c>
      <c r="C2" s="12" t="s">
        <v>142</v>
      </c>
      <c r="D2" s="12" t="s">
        <v>114</v>
      </c>
      <c r="E2" s="13" t="s">
        <v>16</v>
      </c>
      <c r="F2" s="10">
        <v>2</v>
      </c>
      <c r="G2" s="10" t="s">
        <v>143</v>
      </c>
      <c r="H2" s="10">
        <v>0.23</v>
      </c>
      <c r="I2" s="14"/>
      <c r="J2" s="10" t="s">
        <v>141</v>
      </c>
      <c r="K2" s="3" t="s">
        <v>139</v>
      </c>
    </row>
    <row r="3" spans="1:11" ht="25.5" x14ac:dyDescent="0.2">
      <c r="A3" s="10">
        <v>2</v>
      </c>
      <c r="B3" s="15" t="s">
        <v>194</v>
      </c>
      <c r="C3" s="16" t="s">
        <v>115</v>
      </c>
      <c r="D3" s="16" t="s">
        <v>116</v>
      </c>
      <c r="E3" s="17" t="s">
        <v>12</v>
      </c>
      <c r="F3" s="10">
        <v>11</v>
      </c>
      <c r="G3" s="10" t="s">
        <v>148</v>
      </c>
      <c r="H3" s="10">
        <v>0.42</v>
      </c>
      <c r="I3" s="14"/>
      <c r="J3" s="10"/>
      <c r="K3" s="3" t="s">
        <v>139</v>
      </c>
    </row>
    <row r="4" spans="1:11" x14ac:dyDescent="0.2">
      <c r="A4" s="10">
        <v>3</v>
      </c>
      <c r="B4" s="15" t="s">
        <v>111</v>
      </c>
      <c r="C4" s="16" t="s">
        <v>144</v>
      </c>
      <c r="D4" s="16" t="s">
        <v>114</v>
      </c>
      <c r="E4" s="17" t="s">
        <v>12</v>
      </c>
      <c r="F4" s="10">
        <v>1</v>
      </c>
      <c r="G4" s="10" t="s">
        <v>149</v>
      </c>
      <c r="H4" s="10">
        <v>0.38</v>
      </c>
      <c r="I4" s="14"/>
      <c r="J4" s="10" t="s">
        <v>141</v>
      </c>
      <c r="K4" s="3" t="s">
        <v>139</v>
      </c>
    </row>
    <row r="5" spans="1:11" x14ac:dyDescent="0.2">
      <c r="A5" s="10">
        <v>4</v>
      </c>
      <c r="B5" s="11" t="s">
        <v>113</v>
      </c>
      <c r="C5" s="16" t="s">
        <v>145</v>
      </c>
      <c r="D5" s="16" t="s">
        <v>114</v>
      </c>
      <c r="E5" s="17" t="s">
        <v>12</v>
      </c>
      <c r="F5" s="10">
        <v>1</v>
      </c>
      <c r="G5" s="10" t="s">
        <v>147</v>
      </c>
      <c r="H5" s="10">
        <v>0.42</v>
      </c>
      <c r="I5" s="14"/>
      <c r="J5" s="10" t="s">
        <v>141</v>
      </c>
      <c r="K5" s="3" t="s">
        <v>139</v>
      </c>
    </row>
    <row r="6" spans="1:11" x14ac:dyDescent="0.2">
      <c r="A6" s="10">
        <v>5</v>
      </c>
      <c r="B6" s="11" t="s">
        <v>119</v>
      </c>
      <c r="C6" s="19" t="s">
        <v>162</v>
      </c>
      <c r="D6" s="10" t="s">
        <v>32</v>
      </c>
      <c r="E6" s="17" t="s">
        <v>12</v>
      </c>
      <c r="F6" s="10">
        <v>1</v>
      </c>
      <c r="G6" s="10" t="s">
        <v>163</v>
      </c>
      <c r="H6" s="10">
        <v>0.48</v>
      </c>
      <c r="I6" s="14"/>
      <c r="J6" s="10"/>
      <c r="K6" s="3" t="s">
        <v>139</v>
      </c>
    </row>
    <row r="7" spans="1:11" x14ac:dyDescent="0.2">
      <c r="A7" s="10">
        <v>6</v>
      </c>
      <c r="B7" s="11" t="s">
        <v>195</v>
      </c>
      <c r="C7" s="18" t="s">
        <v>153</v>
      </c>
      <c r="D7" s="10" t="s">
        <v>32</v>
      </c>
      <c r="E7" s="13" t="s">
        <v>16</v>
      </c>
      <c r="F7" s="10">
        <v>2</v>
      </c>
      <c r="G7" s="10" t="s">
        <v>152</v>
      </c>
      <c r="H7" s="10">
        <v>0.09</v>
      </c>
      <c r="I7" s="14"/>
      <c r="J7" s="10"/>
      <c r="K7" s="3" t="s">
        <v>139</v>
      </c>
    </row>
    <row r="8" spans="1:11" x14ac:dyDescent="0.2">
      <c r="A8" s="10">
        <v>7</v>
      </c>
      <c r="B8" s="11" t="s">
        <v>196</v>
      </c>
      <c r="C8" s="10" t="s">
        <v>76</v>
      </c>
      <c r="D8" s="10" t="s">
        <v>32</v>
      </c>
      <c r="E8" s="17" t="s">
        <v>12</v>
      </c>
      <c r="F8" s="10">
        <v>6</v>
      </c>
      <c r="G8" s="10" t="s">
        <v>150</v>
      </c>
      <c r="H8" s="10">
        <v>0.16</v>
      </c>
      <c r="I8" s="14"/>
      <c r="J8" s="10"/>
      <c r="K8" s="3" t="s">
        <v>139</v>
      </c>
    </row>
    <row r="9" spans="1:11" x14ac:dyDescent="0.2">
      <c r="A9" s="10">
        <v>8</v>
      </c>
      <c r="B9" s="15" t="s">
        <v>197</v>
      </c>
      <c r="C9" s="19" t="s">
        <v>146</v>
      </c>
      <c r="D9" s="10" t="s">
        <v>32</v>
      </c>
      <c r="E9" s="17" t="s">
        <v>12</v>
      </c>
      <c r="F9" s="10">
        <v>2</v>
      </c>
      <c r="G9" s="10" t="s">
        <v>151</v>
      </c>
      <c r="H9" s="10">
        <v>0.26</v>
      </c>
      <c r="I9" s="14"/>
      <c r="J9" s="10"/>
      <c r="K9" s="3" t="s">
        <v>139</v>
      </c>
    </row>
    <row r="10" spans="1:11" ht="27.6" customHeight="1" x14ac:dyDescent="0.2">
      <c r="A10" s="20">
        <v>9</v>
      </c>
      <c r="B10" s="21" t="s">
        <v>198</v>
      </c>
      <c r="C10" s="22" t="s">
        <v>185</v>
      </c>
      <c r="D10" s="23" t="s">
        <v>32</v>
      </c>
      <c r="E10" s="24" t="s">
        <v>12</v>
      </c>
      <c r="F10" s="20">
        <v>16</v>
      </c>
      <c r="G10" s="23" t="s">
        <v>186</v>
      </c>
      <c r="H10" s="36">
        <v>0.12</v>
      </c>
      <c r="I10" s="14"/>
      <c r="J10" s="10"/>
      <c r="K10" s="3" t="s">
        <v>139</v>
      </c>
    </row>
    <row r="11" spans="1:11" x14ac:dyDescent="0.2">
      <c r="A11" s="10">
        <v>10</v>
      </c>
      <c r="B11" s="11" t="s">
        <v>199</v>
      </c>
      <c r="C11" s="10" t="s">
        <v>70</v>
      </c>
      <c r="D11" s="10" t="s">
        <v>32</v>
      </c>
      <c r="E11" s="17" t="s">
        <v>12</v>
      </c>
      <c r="F11" s="10">
        <v>6</v>
      </c>
      <c r="G11" s="10" t="s">
        <v>187</v>
      </c>
      <c r="H11" s="10">
        <v>0.28000000000000003</v>
      </c>
      <c r="I11" s="14"/>
      <c r="J11" s="10"/>
      <c r="K11" s="3" t="s">
        <v>139</v>
      </c>
    </row>
    <row r="12" spans="1:11" x14ac:dyDescent="0.2">
      <c r="A12" s="10">
        <v>11</v>
      </c>
      <c r="B12" s="11" t="s">
        <v>200</v>
      </c>
      <c r="C12" s="16" t="s">
        <v>188</v>
      </c>
      <c r="D12" s="10" t="s">
        <v>32</v>
      </c>
      <c r="E12" s="17" t="s">
        <v>12</v>
      </c>
      <c r="F12" s="10">
        <v>6</v>
      </c>
      <c r="G12" s="10" t="s">
        <v>189</v>
      </c>
      <c r="H12" s="10">
        <v>0.59</v>
      </c>
      <c r="I12" s="14"/>
      <c r="J12" s="10"/>
      <c r="K12" s="3" t="s">
        <v>139</v>
      </c>
    </row>
    <row r="13" spans="1:11" x14ac:dyDescent="0.2">
      <c r="A13" s="10">
        <v>12</v>
      </c>
      <c r="B13" s="11" t="s">
        <v>201</v>
      </c>
      <c r="C13" s="10" t="s">
        <v>80</v>
      </c>
      <c r="D13" s="10" t="s">
        <v>18</v>
      </c>
      <c r="E13" s="17" t="s">
        <v>12</v>
      </c>
      <c r="F13" s="10">
        <v>2</v>
      </c>
      <c r="G13" s="10" t="s">
        <v>190</v>
      </c>
      <c r="H13" s="10">
        <v>0.7</v>
      </c>
      <c r="I13" s="14"/>
      <c r="J13" s="10"/>
      <c r="K13" s="3" t="s">
        <v>139</v>
      </c>
    </row>
    <row r="14" spans="1:11" x14ac:dyDescent="0.2">
      <c r="A14" s="10">
        <v>13</v>
      </c>
      <c r="B14" s="11" t="s">
        <v>202</v>
      </c>
      <c r="C14" s="10" t="s">
        <v>137</v>
      </c>
      <c r="D14" s="10" t="s">
        <v>56</v>
      </c>
      <c r="E14" s="17" t="s">
        <v>12</v>
      </c>
      <c r="F14" s="10">
        <v>2</v>
      </c>
      <c r="G14" s="10" t="s">
        <v>191</v>
      </c>
      <c r="H14" s="10">
        <v>1.61</v>
      </c>
      <c r="I14" s="14"/>
      <c r="J14" s="10" t="s">
        <v>141</v>
      </c>
      <c r="K14" s="3" t="s">
        <v>139</v>
      </c>
    </row>
    <row r="15" spans="1:11" x14ac:dyDescent="0.2">
      <c r="A15" s="10">
        <v>14</v>
      </c>
      <c r="B15" s="11" t="s">
        <v>203</v>
      </c>
      <c r="C15" s="10" t="s">
        <v>71</v>
      </c>
      <c r="D15" s="10" t="s">
        <v>32</v>
      </c>
      <c r="E15" s="17" t="s">
        <v>12</v>
      </c>
      <c r="F15" s="10">
        <v>3</v>
      </c>
      <c r="G15" s="10" t="s">
        <v>192</v>
      </c>
      <c r="H15" s="10">
        <v>0.19</v>
      </c>
      <c r="I15" s="14"/>
      <c r="J15" s="10"/>
      <c r="K15" s="3" t="s">
        <v>139</v>
      </c>
    </row>
    <row r="16" spans="1:11" x14ac:dyDescent="0.2">
      <c r="A16" s="10">
        <v>15</v>
      </c>
      <c r="B16" s="11" t="s">
        <v>204</v>
      </c>
      <c r="C16" s="10" t="s">
        <v>62</v>
      </c>
      <c r="D16" s="10" t="s">
        <v>29</v>
      </c>
      <c r="E16" s="17" t="s">
        <v>12</v>
      </c>
      <c r="F16" s="10">
        <v>2</v>
      </c>
      <c r="G16" s="10" t="s">
        <v>243</v>
      </c>
      <c r="H16" s="10">
        <v>0.31</v>
      </c>
      <c r="I16" s="14"/>
      <c r="J16" s="10"/>
      <c r="K16" s="3" t="s">
        <v>139</v>
      </c>
    </row>
    <row r="17" spans="1:11" ht="38.25" x14ac:dyDescent="0.2">
      <c r="A17" s="10">
        <v>16</v>
      </c>
      <c r="B17" s="11" t="s">
        <v>205</v>
      </c>
      <c r="C17" s="10" t="s">
        <v>65</v>
      </c>
      <c r="D17" s="10" t="s">
        <v>32</v>
      </c>
      <c r="E17" s="17" t="s">
        <v>12</v>
      </c>
      <c r="F17" s="10">
        <v>22</v>
      </c>
      <c r="G17" s="10" t="s">
        <v>30</v>
      </c>
      <c r="H17" s="10">
        <v>0.45</v>
      </c>
      <c r="I17" s="14"/>
      <c r="J17" s="10"/>
      <c r="K17" s="3" t="s">
        <v>139</v>
      </c>
    </row>
    <row r="18" spans="1:11" x14ac:dyDescent="0.2">
      <c r="A18" s="10">
        <v>17</v>
      </c>
      <c r="B18" s="11" t="s">
        <v>206</v>
      </c>
      <c r="C18" s="10" t="s">
        <v>118</v>
      </c>
      <c r="D18" s="16" t="s">
        <v>166</v>
      </c>
      <c r="E18" s="17" t="s">
        <v>12</v>
      </c>
      <c r="F18" s="10">
        <v>2</v>
      </c>
      <c r="G18" s="10" t="s">
        <v>117</v>
      </c>
      <c r="H18" s="10">
        <v>0.42</v>
      </c>
      <c r="I18" s="14"/>
      <c r="J18" s="10"/>
      <c r="K18" s="3" t="s">
        <v>139</v>
      </c>
    </row>
    <row r="19" spans="1:11" x14ac:dyDescent="0.2">
      <c r="A19" s="10">
        <v>18</v>
      </c>
      <c r="B19" s="11" t="s">
        <v>246</v>
      </c>
      <c r="C19" s="25" t="s">
        <v>250</v>
      </c>
      <c r="D19" s="10" t="s">
        <v>248</v>
      </c>
      <c r="E19" s="26" t="s">
        <v>8</v>
      </c>
      <c r="F19" s="10">
        <v>2</v>
      </c>
      <c r="G19" s="10" t="s">
        <v>37</v>
      </c>
      <c r="H19" s="10">
        <v>0.13</v>
      </c>
      <c r="I19" s="14"/>
      <c r="J19" s="10"/>
      <c r="K19" s="3" t="s">
        <v>139</v>
      </c>
    </row>
    <row r="20" spans="1:11" x14ac:dyDescent="0.2">
      <c r="A20" s="10">
        <v>19</v>
      </c>
      <c r="B20" s="11" t="s">
        <v>245</v>
      </c>
      <c r="C20" s="25" t="s">
        <v>249</v>
      </c>
      <c r="D20" s="10" t="s">
        <v>247</v>
      </c>
      <c r="E20" s="26" t="s">
        <v>8</v>
      </c>
      <c r="F20" s="10">
        <v>1</v>
      </c>
      <c r="G20" s="10" t="s">
        <v>37</v>
      </c>
      <c r="H20" s="10">
        <v>0.13</v>
      </c>
      <c r="I20" s="14"/>
      <c r="J20" s="10"/>
      <c r="K20" s="3" t="s">
        <v>139</v>
      </c>
    </row>
    <row r="21" spans="1:11" x14ac:dyDescent="0.2">
      <c r="A21" s="10">
        <v>20</v>
      </c>
      <c r="B21" s="11" t="s">
        <v>282</v>
      </c>
      <c r="C21" s="16" t="s">
        <v>168</v>
      </c>
      <c r="D21" s="10" t="s">
        <v>169</v>
      </c>
      <c r="E21" s="17" t="s">
        <v>12</v>
      </c>
      <c r="F21" s="10">
        <v>2</v>
      </c>
      <c r="G21" s="10" t="s">
        <v>102</v>
      </c>
      <c r="H21" s="10">
        <v>0.31</v>
      </c>
      <c r="I21" s="14"/>
      <c r="J21" s="10"/>
      <c r="K21" s="3" t="s">
        <v>139</v>
      </c>
    </row>
    <row r="22" spans="1:11" x14ac:dyDescent="0.2">
      <c r="A22" s="10"/>
      <c r="B22" s="11" t="s">
        <v>280</v>
      </c>
      <c r="C22" s="16" t="s">
        <v>283</v>
      </c>
      <c r="D22" s="10" t="s">
        <v>169</v>
      </c>
      <c r="E22" s="13" t="s">
        <v>16</v>
      </c>
      <c r="F22" s="10">
        <v>6</v>
      </c>
      <c r="G22" s="10" t="s">
        <v>285</v>
      </c>
      <c r="H22" s="10">
        <v>0.21</v>
      </c>
      <c r="I22" s="14"/>
      <c r="J22" s="10"/>
      <c r="K22" s="3"/>
    </row>
    <row r="23" spans="1:11" x14ac:dyDescent="0.2">
      <c r="A23" s="10"/>
      <c r="B23" s="11" t="s">
        <v>281</v>
      </c>
      <c r="C23" s="16" t="s">
        <v>284</v>
      </c>
      <c r="D23" s="10" t="s">
        <v>169</v>
      </c>
      <c r="E23" s="13" t="s">
        <v>16</v>
      </c>
      <c r="F23" s="10">
        <v>6</v>
      </c>
      <c r="G23" s="10" t="s">
        <v>286</v>
      </c>
      <c r="H23" s="10">
        <v>0.44</v>
      </c>
      <c r="I23" s="14"/>
      <c r="J23" s="10"/>
      <c r="K23" s="3"/>
    </row>
    <row r="24" spans="1:11" x14ac:dyDescent="0.2">
      <c r="A24" s="10">
        <v>21</v>
      </c>
      <c r="B24" s="11" t="s">
        <v>207</v>
      </c>
      <c r="C24" s="10" t="s">
        <v>120</v>
      </c>
      <c r="D24" s="10" t="s">
        <v>121</v>
      </c>
      <c r="E24" s="17" t="s">
        <v>12</v>
      </c>
      <c r="F24" s="10">
        <v>2</v>
      </c>
      <c r="G24" s="10" t="s">
        <v>122</v>
      </c>
      <c r="H24" s="10">
        <v>0.47</v>
      </c>
      <c r="I24" s="14"/>
      <c r="J24" s="10"/>
      <c r="K24" s="3" t="s">
        <v>139</v>
      </c>
    </row>
    <row r="25" spans="1:11" x14ac:dyDescent="0.2">
      <c r="A25" s="10">
        <v>22</v>
      </c>
      <c r="B25" s="15" t="s">
        <v>208</v>
      </c>
      <c r="C25" s="27" t="s">
        <v>123</v>
      </c>
      <c r="D25" s="27" t="s">
        <v>124</v>
      </c>
      <c r="E25" s="26" t="s">
        <v>8</v>
      </c>
      <c r="F25" s="27">
        <v>6</v>
      </c>
      <c r="G25" s="27" t="s">
        <v>9</v>
      </c>
      <c r="H25" s="27">
        <v>0.02</v>
      </c>
      <c r="I25" s="14"/>
      <c r="J25" s="10"/>
      <c r="K25" s="3" t="s">
        <v>139</v>
      </c>
    </row>
    <row r="26" spans="1:11" x14ac:dyDescent="0.2">
      <c r="A26" s="10">
        <v>23</v>
      </c>
      <c r="B26" s="15" t="s">
        <v>209</v>
      </c>
      <c r="C26" s="19" t="s">
        <v>135</v>
      </c>
      <c r="D26" s="10" t="s">
        <v>136</v>
      </c>
      <c r="E26" s="17" t="s">
        <v>12</v>
      </c>
      <c r="F26" s="27">
        <v>6</v>
      </c>
      <c r="G26" s="27" t="s">
        <v>93</v>
      </c>
      <c r="H26" s="27">
        <v>0.35</v>
      </c>
      <c r="I26" s="14"/>
      <c r="J26" s="10"/>
      <c r="K26" s="3" t="s">
        <v>139</v>
      </c>
    </row>
    <row r="27" spans="1:11" ht="25.5" x14ac:dyDescent="0.2">
      <c r="A27" s="10">
        <v>24</v>
      </c>
      <c r="B27" s="15" t="s">
        <v>239</v>
      </c>
      <c r="C27" s="16" t="s">
        <v>241</v>
      </c>
      <c r="D27" s="10" t="s">
        <v>242</v>
      </c>
      <c r="E27" s="17" t="s">
        <v>12</v>
      </c>
      <c r="F27" s="27">
        <v>12</v>
      </c>
      <c r="G27" s="27" t="s">
        <v>240</v>
      </c>
      <c r="H27" s="27">
        <v>0.53</v>
      </c>
      <c r="I27" s="14"/>
      <c r="J27" s="10"/>
      <c r="K27" s="3" t="s">
        <v>139</v>
      </c>
    </row>
    <row r="28" spans="1:11" ht="76.5" x14ac:dyDescent="0.2">
      <c r="A28" s="10">
        <v>25</v>
      </c>
      <c r="B28" s="21" t="s">
        <v>251</v>
      </c>
      <c r="C28" s="10"/>
      <c r="D28" s="10" t="s">
        <v>33</v>
      </c>
      <c r="E28" s="17" t="s">
        <v>252</v>
      </c>
      <c r="F28" s="10">
        <v>25</v>
      </c>
      <c r="G28" s="10" t="s">
        <v>34</v>
      </c>
      <c r="H28" s="10"/>
      <c r="I28" s="14"/>
      <c r="J28" s="28"/>
    </row>
    <row r="29" spans="1:11" x14ac:dyDescent="0.2">
      <c r="A29" s="10">
        <v>26</v>
      </c>
      <c r="B29" s="11" t="s">
        <v>210</v>
      </c>
      <c r="C29" s="10"/>
      <c r="D29" s="10" t="s">
        <v>48</v>
      </c>
      <c r="E29" s="10" t="s">
        <v>252</v>
      </c>
      <c r="F29" s="10">
        <v>4</v>
      </c>
      <c r="G29" s="10" t="s">
        <v>49</v>
      </c>
      <c r="H29" s="10"/>
      <c r="I29" s="14"/>
      <c r="J29" s="10"/>
      <c r="K29" s="3" t="s">
        <v>139</v>
      </c>
    </row>
    <row r="30" spans="1:11" x14ac:dyDescent="0.2">
      <c r="A30" s="10">
        <v>27</v>
      </c>
      <c r="B30" s="39" t="s">
        <v>211</v>
      </c>
      <c r="C30" s="39" t="s">
        <v>75</v>
      </c>
      <c r="D30" s="39" t="s">
        <v>54</v>
      </c>
      <c r="E30" s="29" t="s">
        <v>8</v>
      </c>
      <c r="F30" s="39">
        <v>6</v>
      </c>
      <c r="G30" s="39" t="s">
        <v>55</v>
      </c>
      <c r="H30" s="39">
        <v>1.19</v>
      </c>
      <c r="I30" s="30"/>
      <c r="J30" s="26"/>
      <c r="K30" s="3" t="s">
        <v>139</v>
      </c>
    </row>
    <row r="31" spans="1:11" x14ac:dyDescent="0.2">
      <c r="A31" s="10">
        <v>28</v>
      </c>
      <c r="B31" s="15" t="s">
        <v>212</v>
      </c>
      <c r="C31" s="27" t="s">
        <v>74</v>
      </c>
      <c r="D31" s="27" t="s">
        <v>47</v>
      </c>
      <c r="E31" s="26" t="s">
        <v>8</v>
      </c>
      <c r="F31" s="27">
        <v>2</v>
      </c>
      <c r="G31" s="27" t="s">
        <v>130</v>
      </c>
      <c r="H31" s="27">
        <v>0.15</v>
      </c>
      <c r="I31" s="14"/>
      <c r="J31" s="10"/>
      <c r="K31" s="3" t="s">
        <v>139</v>
      </c>
    </row>
    <row r="32" spans="1:11" x14ac:dyDescent="0.2">
      <c r="A32" s="10">
        <v>29</v>
      </c>
      <c r="B32" s="15" t="s">
        <v>213</v>
      </c>
      <c r="C32" s="27" t="s">
        <v>73</v>
      </c>
      <c r="D32" s="27" t="s">
        <v>46</v>
      </c>
      <c r="E32" s="26" t="s">
        <v>8</v>
      </c>
      <c r="F32" s="27">
        <v>3</v>
      </c>
      <c r="G32" s="27" t="s">
        <v>129</v>
      </c>
      <c r="H32" s="27">
        <v>0.3</v>
      </c>
      <c r="I32" s="14"/>
      <c r="J32" s="10"/>
      <c r="K32" s="3" t="s">
        <v>139</v>
      </c>
    </row>
    <row r="33" spans="1:11" x14ac:dyDescent="0.2">
      <c r="A33" s="10">
        <v>30</v>
      </c>
      <c r="B33" s="15" t="s">
        <v>214</v>
      </c>
      <c r="C33" s="27" t="s">
        <v>66</v>
      </c>
      <c r="D33" s="27" t="s">
        <v>31</v>
      </c>
      <c r="E33" s="26" t="s">
        <v>8</v>
      </c>
      <c r="F33" s="27">
        <v>3</v>
      </c>
      <c r="G33" s="27" t="s">
        <v>131</v>
      </c>
      <c r="H33" s="27">
        <v>0.35</v>
      </c>
      <c r="I33" s="14"/>
      <c r="J33" s="10"/>
      <c r="K33" s="3" t="s">
        <v>139</v>
      </c>
    </row>
    <row r="34" spans="1:11" x14ac:dyDescent="0.2">
      <c r="A34" s="10">
        <v>31</v>
      </c>
      <c r="B34" s="15" t="s">
        <v>215</v>
      </c>
      <c r="C34" s="27" t="s">
        <v>95</v>
      </c>
      <c r="D34" s="27" t="s">
        <v>94</v>
      </c>
      <c r="E34" s="26" t="s">
        <v>8</v>
      </c>
      <c r="F34" s="27">
        <v>2</v>
      </c>
      <c r="G34" s="27" t="s">
        <v>132</v>
      </c>
      <c r="H34" s="27">
        <v>0.2</v>
      </c>
      <c r="I34" s="14"/>
      <c r="J34" s="10"/>
      <c r="K34" s="3" t="s">
        <v>139</v>
      </c>
    </row>
    <row r="35" spans="1:11" x14ac:dyDescent="0.2">
      <c r="A35" s="10">
        <v>32</v>
      </c>
      <c r="B35" s="15" t="s">
        <v>216</v>
      </c>
      <c r="C35" s="27" t="s">
        <v>72</v>
      </c>
      <c r="D35" s="27" t="s">
        <v>45</v>
      </c>
      <c r="E35" s="26" t="s">
        <v>8</v>
      </c>
      <c r="F35" s="27">
        <v>2</v>
      </c>
      <c r="G35" s="27" t="s">
        <v>133</v>
      </c>
      <c r="H35" s="27">
        <v>0.2</v>
      </c>
      <c r="I35" s="14"/>
      <c r="J35" s="10"/>
      <c r="K35" s="3" t="s">
        <v>139</v>
      </c>
    </row>
    <row r="36" spans="1:11" x14ac:dyDescent="0.2">
      <c r="A36" s="10">
        <v>33</v>
      </c>
      <c r="B36" s="11" t="s">
        <v>244</v>
      </c>
      <c r="C36" s="10" t="s">
        <v>61</v>
      </c>
      <c r="D36" s="10" t="s">
        <v>27</v>
      </c>
      <c r="E36" s="17" t="s">
        <v>12</v>
      </c>
      <c r="F36" s="10">
        <v>6</v>
      </c>
      <c r="G36" s="10" t="s">
        <v>28</v>
      </c>
      <c r="H36" s="10">
        <v>0.16900000000000001</v>
      </c>
      <c r="I36" s="14"/>
      <c r="J36" s="10"/>
      <c r="K36" s="3" t="s">
        <v>139</v>
      </c>
    </row>
    <row r="37" spans="1:11" s="3" customFormat="1" x14ac:dyDescent="0.2">
      <c r="A37" s="10">
        <v>34</v>
      </c>
      <c r="B37" s="11" t="s">
        <v>217</v>
      </c>
      <c r="C37" s="10" t="s">
        <v>69</v>
      </c>
      <c r="D37" s="10" t="s">
        <v>42</v>
      </c>
      <c r="E37" s="17" t="s">
        <v>12</v>
      </c>
      <c r="F37" s="10">
        <v>4</v>
      </c>
      <c r="G37" s="10" t="s">
        <v>43</v>
      </c>
      <c r="H37" s="10">
        <v>0.24</v>
      </c>
      <c r="I37" s="14"/>
      <c r="J37" s="10"/>
      <c r="K37" s="3" t="s">
        <v>139</v>
      </c>
    </row>
    <row r="38" spans="1:11" x14ac:dyDescent="0.2">
      <c r="A38" s="10">
        <v>35</v>
      </c>
      <c r="B38" s="11" t="s">
        <v>107</v>
      </c>
      <c r="C38" s="10"/>
      <c r="D38" s="10" t="s">
        <v>44</v>
      </c>
      <c r="E38" s="10" t="s">
        <v>252</v>
      </c>
      <c r="F38" s="10">
        <v>1</v>
      </c>
      <c r="G38" s="10" t="s">
        <v>36</v>
      </c>
      <c r="H38" s="10"/>
      <c r="I38" s="14"/>
      <c r="J38" s="10"/>
      <c r="K38" s="3" t="s">
        <v>139</v>
      </c>
    </row>
    <row r="39" spans="1:11" x14ac:dyDescent="0.2">
      <c r="A39" s="10">
        <v>36</v>
      </c>
      <c r="B39" s="11" t="s">
        <v>108</v>
      </c>
      <c r="C39" s="10"/>
      <c r="D39" s="10" t="s">
        <v>35</v>
      </c>
      <c r="E39" s="10" t="s">
        <v>252</v>
      </c>
      <c r="F39" s="10">
        <v>1</v>
      </c>
      <c r="G39" s="10" t="s">
        <v>36</v>
      </c>
      <c r="H39" s="10"/>
      <c r="I39" s="14"/>
      <c r="J39" s="10"/>
      <c r="K39" s="3" t="s">
        <v>139</v>
      </c>
    </row>
    <row r="40" spans="1:11" x14ac:dyDescent="0.2">
      <c r="A40" s="10">
        <v>37</v>
      </c>
      <c r="B40" s="11" t="s">
        <v>218</v>
      </c>
      <c r="C40" s="31" t="s">
        <v>125</v>
      </c>
      <c r="D40" s="22">
        <v>5050</v>
      </c>
      <c r="E40" s="17" t="s">
        <v>12</v>
      </c>
      <c r="F40" s="10">
        <v>2</v>
      </c>
      <c r="G40" s="10" t="s">
        <v>126</v>
      </c>
      <c r="H40" s="10">
        <v>1.34</v>
      </c>
      <c r="I40" s="14"/>
      <c r="J40" s="10"/>
      <c r="K40" s="3" t="s">
        <v>139</v>
      </c>
    </row>
    <row r="41" spans="1:11" x14ac:dyDescent="0.2">
      <c r="A41" s="10">
        <v>38</v>
      </c>
      <c r="B41" s="11" t="s">
        <v>219</v>
      </c>
      <c r="C41" s="10" t="s">
        <v>81</v>
      </c>
      <c r="D41" s="10" t="s">
        <v>20</v>
      </c>
      <c r="E41" s="17" t="s">
        <v>12</v>
      </c>
      <c r="F41" s="10">
        <v>2</v>
      </c>
      <c r="G41" s="10" t="s">
        <v>20</v>
      </c>
      <c r="H41" s="10">
        <v>27.52</v>
      </c>
      <c r="I41" s="14"/>
      <c r="J41" s="10"/>
      <c r="K41" s="3"/>
    </row>
    <row r="42" spans="1:11" x14ac:dyDescent="0.2">
      <c r="A42" s="10">
        <v>39</v>
      </c>
      <c r="B42" s="11" t="s">
        <v>220</v>
      </c>
      <c r="C42" s="32" t="s">
        <v>154</v>
      </c>
      <c r="D42" s="10" t="s">
        <v>156</v>
      </c>
      <c r="E42" s="27" t="s">
        <v>155</v>
      </c>
      <c r="F42" s="10">
        <v>2</v>
      </c>
      <c r="G42" s="10" t="s">
        <v>157</v>
      </c>
      <c r="H42" s="10">
        <v>2</v>
      </c>
      <c r="I42" s="14"/>
      <c r="J42" s="10"/>
      <c r="K42" s="3" t="s">
        <v>139</v>
      </c>
    </row>
    <row r="43" spans="1:11" ht="25.5" x14ac:dyDescent="0.2">
      <c r="A43" s="10">
        <v>40</v>
      </c>
      <c r="B43" s="11" t="s">
        <v>221</v>
      </c>
      <c r="C43" s="10" t="s">
        <v>68</v>
      </c>
      <c r="D43" s="10" t="s">
        <v>38</v>
      </c>
      <c r="E43" s="17" t="s">
        <v>12</v>
      </c>
      <c r="F43" s="10">
        <v>12</v>
      </c>
      <c r="G43" s="10" t="s">
        <v>39</v>
      </c>
      <c r="H43" s="10">
        <v>1.05</v>
      </c>
      <c r="I43" s="14"/>
      <c r="J43" s="10"/>
      <c r="K43" s="3" t="s">
        <v>139</v>
      </c>
    </row>
    <row r="44" spans="1:11" x14ac:dyDescent="0.2">
      <c r="A44" s="10">
        <v>41</v>
      </c>
      <c r="B44" s="11" t="s">
        <v>222</v>
      </c>
      <c r="C44" s="16" t="s">
        <v>170</v>
      </c>
      <c r="D44" s="10" t="s">
        <v>136</v>
      </c>
      <c r="E44" s="17" t="s">
        <v>12</v>
      </c>
      <c r="F44" s="10">
        <v>4</v>
      </c>
      <c r="G44" s="10" t="s">
        <v>52</v>
      </c>
      <c r="H44" s="10">
        <v>0.54</v>
      </c>
      <c r="I44" s="14"/>
      <c r="J44" s="10"/>
      <c r="K44" s="3" t="s">
        <v>139</v>
      </c>
    </row>
    <row r="45" spans="1:11" x14ac:dyDescent="0.2">
      <c r="A45" s="10">
        <v>42</v>
      </c>
      <c r="B45" s="11" t="s">
        <v>223</v>
      </c>
      <c r="C45" s="16" t="s">
        <v>171</v>
      </c>
      <c r="D45" s="10" t="s">
        <v>136</v>
      </c>
      <c r="E45" s="17" t="s">
        <v>12</v>
      </c>
      <c r="F45" s="10">
        <v>3</v>
      </c>
      <c r="G45" s="10" t="s">
        <v>50</v>
      </c>
      <c r="H45" s="10">
        <v>0.86</v>
      </c>
      <c r="I45" s="14"/>
      <c r="J45" s="10"/>
      <c r="K45" s="3" t="s">
        <v>139</v>
      </c>
    </row>
    <row r="46" spans="1:11" x14ac:dyDescent="0.2">
      <c r="A46" s="10">
        <v>43</v>
      </c>
      <c r="B46" s="11" t="s">
        <v>99</v>
      </c>
      <c r="C46" s="40" t="s">
        <v>277</v>
      </c>
      <c r="D46" s="10" t="s">
        <v>24</v>
      </c>
      <c r="E46" s="17" t="s">
        <v>12</v>
      </c>
      <c r="F46" s="10">
        <v>1</v>
      </c>
      <c r="G46" s="10" t="s">
        <v>275</v>
      </c>
      <c r="H46" s="10">
        <v>0.83</v>
      </c>
      <c r="I46" s="14"/>
      <c r="J46" s="10"/>
      <c r="K46" s="3" t="s">
        <v>139</v>
      </c>
    </row>
    <row r="47" spans="1:11" x14ac:dyDescent="0.2">
      <c r="A47" s="10">
        <v>44</v>
      </c>
      <c r="B47" s="11" t="s">
        <v>274</v>
      </c>
      <c r="C47" s="40" t="s">
        <v>276</v>
      </c>
      <c r="D47" s="10" t="s">
        <v>24</v>
      </c>
      <c r="E47" s="17" t="s">
        <v>12</v>
      </c>
      <c r="F47" s="10">
        <v>2</v>
      </c>
      <c r="G47" s="10" t="s">
        <v>272</v>
      </c>
      <c r="H47" s="10">
        <v>0.89</v>
      </c>
      <c r="I47" s="14"/>
      <c r="J47" s="10"/>
      <c r="K47" s="3"/>
    </row>
    <row r="48" spans="1:11" x14ac:dyDescent="0.2">
      <c r="A48" s="10">
        <v>45</v>
      </c>
      <c r="B48" s="11" t="s">
        <v>97</v>
      </c>
      <c r="C48" s="16" t="s">
        <v>172</v>
      </c>
      <c r="D48" s="10" t="s">
        <v>24</v>
      </c>
      <c r="E48" s="17" t="s">
        <v>12</v>
      </c>
      <c r="F48" s="10">
        <v>1</v>
      </c>
      <c r="G48" s="10" t="s">
        <v>51</v>
      </c>
      <c r="H48" s="10">
        <v>0.54</v>
      </c>
      <c r="I48" s="14"/>
      <c r="J48" s="10"/>
      <c r="K48" s="3" t="s">
        <v>139</v>
      </c>
    </row>
    <row r="49" spans="1:11" x14ac:dyDescent="0.2">
      <c r="A49" s="10">
        <v>46</v>
      </c>
      <c r="B49" s="11" t="s">
        <v>98</v>
      </c>
      <c r="C49" s="40" t="s">
        <v>278</v>
      </c>
      <c r="D49" s="10" t="s">
        <v>24</v>
      </c>
      <c r="E49" s="17" t="s">
        <v>12</v>
      </c>
      <c r="F49" s="10">
        <v>1</v>
      </c>
      <c r="G49" s="10" t="s">
        <v>271</v>
      </c>
      <c r="H49" s="10">
        <v>0.63</v>
      </c>
      <c r="I49" s="14"/>
      <c r="J49" s="10"/>
      <c r="K49" s="3" t="s">
        <v>139</v>
      </c>
    </row>
    <row r="50" spans="1:11" ht="38.25" x14ac:dyDescent="0.2">
      <c r="A50" s="10">
        <v>47</v>
      </c>
      <c r="B50" s="11" t="s">
        <v>224</v>
      </c>
      <c r="C50" s="16" t="s">
        <v>173</v>
      </c>
      <c r="D50" s="10" t="s">
        <v>24</v>
      </c>
      <c r="E50" s="17" t="s">
        <v>12</v>
      </c>
      <c r="F50" s="10">
        <v>16</v>
      </c>
      <c r="G50" s="10" t="s">
        <v>175</v>
      </c>
      <c r="H50" s="10">
        <v>0.16</v>
      </c>
      <c r="I50" s="14"/>
      <c r="J50" s="10"/>
      <c r="K50" s="3" t="s">
        <v>139</v>
      </c>
    </row>
    <row r="51" spans="1:11" x14ac:dyDescent="0.2">
      <c r="A51" s="10">
        <v>48</v>
      </c>
      <c r="B51" s="11" t="s">
        <v>225</v>
      </c>
      <c r="C51" s="16" t="s">
        <v>167</v>
      </c>
      <c r="D51" s="10" t="s">
        <v>24</v>
      </c>
      <c r="E51" s="17" t="s">
        <v>12</v>
      </c>
      <c r="F51" s="10">
        <v>3</v>
      </c>
      <c r="G51" s="10" t="s">
        <v>176</v>
      </c>
      <c r="H51" s="10">
        <v>0.16</v>
      </c>
      <c r="I51" s="14"/>
      <c r="J51" s="10"/>
      <c r="K51" s="3" t="s">
        <v>139</v>
      </c>
    </row>
    <row r="52" spans="1:11" x14ac:dyDescent="0.2">
      <c r="A52" s="10">
        <v>49</v>
      </c>
      <c r="B52" s="11" t="s">
        <v>226</v>
      </c>
      <c r="C52" s="16" t="s">
        <v>174</v>
      </c>
      <c r="D52" s="10" t="s">
        <v>24</v>
      </c>
      <c r="E52" s="17" t="s">
        <v>12</v>
      </c>
      <c r="F52" s="10">
        <v>2</v>
      </c>
      <c r="G52" s="10" t="s">
        <v>100</v>
      </c>
      <c r="H52" s="10">
        <v>0.54</v>
      </c>
      <c r="I52" s="14"/>
      <c r="J52" s="10"/>
      <c r="K52" s="3" t="s">
        <v>139</v>
      </c>
    </row>
    <row r="53" spans="1:11" x14ac:dyDescent="0.2">
      <c r="A53" s="10">
        <v>50</v>
      </c>
      <c r="B53" s="11" t="s">
        <v>227</v>
      </c>
      <c r="C53" s="31" t="s">
        <v>110</v>
      </c>
      <c r="D53" s="10" t="s">
        <v>24</v>
      </c>
      <c r="E53" s="17" t="s">
        <v>12</v>
      </c>
      <c r="F53" s="10">
        <v>3</v>
      </c>
      <c r="G53" s="10" t="s">
        <v>109</v>
      </c>
      <c r="H53" s="10">
        <v>0.127</v>
      </c>
      <c r="I53" s="14"/>
      <c r="J53" s="10"/>
      <c r="K53" s="3" t="s">
        <v>139</v>
      </c>
    </row>
    <row r="54" spans="1:11" x14ac:dyDescent="0.2">
      <c r="A54" s="10">
        <v>51</v>
      </c>
      <c r="B54" s="11" t="s">
        <v>228</v>
      </c>
      <c r="C54" s="16" t="s">
        <v>179</v>
      </c>
      <c r="D54" s="10" t="s">
        <v>24</v>
      </c>
      <c r="E54" s="17" t="s">
        <v>12</v>
      </c>
      <c r="F54" s="10">
        <v>2</v>
      </c>
      <c r="G54" s="10" t="s">
        <v>177</v>
      </c>
      <c r="H54" s="10">
        <v>0.66400000000000003</v>
      </c>
      <c r="I54" s="14"/>
      <c r="J54" s="10"/>
      <c r="K54" s="3" t="s">
        <v>139</v>
      </c>
    </row>
    <row r="55" spans="1:11" ht="38.25" x14ac:dyDescent="0.2">
      <c r="A55" s="10">
        <v>52</v>
      </c>
      <c r="B55" s="11" t="s">
        <v>229</v>
      </c>
      <c r="C55" s="10" t="s">
        <v>67</v>
      </c>
      <c r="D55" s="10" t="s">
        <v>24</v>
      </c>
      <c r="E55" s="17" t="s">
        <v>12</v>
      </c>
      <c r="F55" s="10">
        <v>18</v>
      </c>
      <c r="G55" s="10" t="s">
        <v>178</v>
      </c>
      <c r="H55" s="10">
        <v>0.16</v>
      </c>
      <c r="I55" s="14"/>
      <c r="J55" s="10"/>
      <c r="K55" s="3" t="s">
        <v>139</v>
      </c>
    </row>
    <row r="56" spans="1:11" ht="25.5" x14ac:dyDescent="0.2">
      <c r="A56" s="10">
        <v>53</v>
      </c>
      <c r="B56" s="11" t="s">
        <v>230</v>
      </c>
      <c r="C56" s="19" t="s">
        <v>180</v>
      </c>
      <c r="D56" s="10" t="s">
        <v>24</v>
      </c>
      <c r="E56" s="17" t="s">
        <v>12</v>
      </c>
      <c r="F56" s="10">
        <v>12</v>
      </c>
      <c r="G56" s="23" t="s">
        <v>181</v>
      </c>
      <c r="H56" s="10">
        <v>0.57999999999999996</v>
      </c>
      <c r="I56" s="14"/>
      <c r="J56" s="10"/>
      <c r="K56" s="3" t="s">
        <v>139</v>
      </c>
    </row>
    <row r="57" spans="1:11" ht="25.5" x14ac:dyDescent="0.2">
      <c r="A57" s="10">
        <v>54</v>
      </c>
      <c r="B57" s="11" t="s">
        <v>231</v>
      </c>
      <c r="C57" s="16" t="s">
        <v>183</v>
      </c>
      <c r="D57" s="10" t="s">
        <v>53</v>
      </c>
      <c r="E57" s="17" t="s">
        <v>12</v>
      </c>
      <c r="F57" s="10">
        <v>12</v>
      </c>
      <c r="G57" s="10" t="s">
        <v>182</v>
      </c>
      <c r="H57" s="10">
        <v>0.57999999999999996</v>
      </c>
      <c r="I57" s="14"/>
      <c r="J57" s="10"/>
      <c r="K57" s="3" t="s">
        <v>139</v>
      </c>
    </row>
    <row r="58" spans="1:11" x14ac:dyDescent="0.2">
      <c r="A58" s="10">
        <v>55</v>
      </c>
      <c r="B58" s="11" t="s">
        <v>232</v>
      </c>
      <c r="C58" s="10" t="s">
        <v>134</v>
      </c>
      <c r="D58" s="10" t="s">
        <v>53</v>
      </c>
      <c r="E58" s="17" t="s">
        <v>12</v>
      </c>
      <c r="F58" s="10">
        <v>6</v>
      </c>
      <c r="G58" s="10" t="s">
        <v>184</v>
      </c>
      <c r="H58" s="10">
        <v>0.16</v>
      </c>
      <c r="I58" s="14"/>
      <c r="J58" s="10"/>
      <c r="K58" s="3" t="s">
        <v>139</v>
      </c>
    </row>
    <row r="59" spans="1:11" x14ac:dyDescent="0.2">
      <c r="A59" s="10">
        <v>56</v>
      </c>
      <c r="B59" s="11" t="s">
        <v>233</v>
      </c>
      <c r="C59" s="10" t="s">
        <v>64</v>
      </c>
      <c r="D59" s="10" t="s">
        <v>24</v>
      </c>
      <c r="E59" s="17" t="s">
        <v>12</v>
      </c>
      <c r="F59" s="10">
        <v>2</v>
      </c>
      <c r="G59" s="10" t="s">
        <v>63</v>
      </c>
      <c r="H59" s="10">
        <v>0.48</v>
      </c>
      <c r="I59" s="14"/>
      <c r="J59" s="10"/>
      <c r="K59" s="3" t="s">
        <v>139</v>
      </c>
    </row>
    <row r="60" spans="1:11" x14ac:dyDescent="0.2">
      <c r="A60" s="10">
        <v>57</v>
      </c>
      <c r="B60" s="11" t="s">
        <v>273</v>
      </c>
      <c r="C60" s="10" t="s">
        <v>25</v>
      </c>
      <c r="D60" s="10" t="s">
        <v>24</v>
      </c>
      <c r="E60" s="17" t="s">
        <v>12</v>
      </c>
      <c r="F60" s="10">
        <v>2</v>
      </c>
      <c r="G60" s="10" t="s">
        <v>26</v>
      </c>
      <c r="H60" s="10">
        <v>0.52</v>
      </c>
      <c r="I60" s="14"/>
      <c r="J60" s="10"/>
      <c r="K60" s="3" t="s">
        <v>139</v>
      </c>
    </row>
    <row r="61" spans="1:11" x14ac:dyDescent="0.2">
      <c r="A61" s="10">
        <v>58</v>
      </c>
      <c r="B61" s="11" t="s">
        <v>234</v>
      </c>
      <c r="C61" s="10" t="s">
        <v>10</v>
      </c>
      <c r="D61" s="10" t="s">
        <v>11</v>
      </c>
      <c r="E61" s="17" t="s">
        <v>12</v>
      </c>
      <c r="F61" s="10">
        <v>1</v>
      </c>
      <c r="G61" s="10" t="s">
        <v>13</v>
      </c>
      <c r="H61" s="10">
        <v>0.56000000000000005</v>
      </c>
      <c r="I61" s="14"/>
      <c r="J61" s="10"/>
      <c r="K61" s="3" t="s">
        <v>139</v>
      </c>
    </row>
    <row r="62" spans="1:11" x14ac:dyDescent="0.2">
      <c r="A62" s="10">
        <v>59</v>
      </c>
      <c r="B62" s="11" t="s">
        <v>235</v>
      </c>
      <c r="C62" s="10" t="s">
        <v>158</v>
      </c>
      <c r="D62" s="10" t="s">
        <v>19</v>
      </c>
      <c r="E62" s="17" t="s">
        <v>12</v>
      </c>
      <c r="F62" s="10">
        <v>2</v>
      </c>
      <c r="G62" s="10" t="s">
        <v>159</v>
      </c>
      <c r="H62" s="10">
        <v>2.58</v>
      </c>
      <c r="I62" s="14"/>
      <c r="J62" s="10"/>
      <c r="K62" s="3" t="s">
        <v>139</v>
      </c>
    </row>
    <row r="63" spans="1:11" x14ac:dyDescent="0.2">
      <c r="A63" s="10">
        <v>60</v>
      </c>
      <c r="B63" s="11" t="s">
        <v>112</v>
      </c>
      <c r="C63" s="25" t="s">
        <v>160</v>
      </c>
      <c r="D63" s="10" t="s">
        <v>161</v>
      </c>
      <c r="E63" s="26" t="s">
        <v>8</v>
      </c>
      <c r="F63" s="10">
        <v>1</v>
      </c>
      <c r="G63" s="10" t="s">
        <v>101</v>
      </c>
      <c r="H63" s="10">
        <v>0.45</v>
      </c>
      <c r="I63" s="14"/>
      <c r="J63" s="10"/>
      <c r="K63" s="3" t="s">
        <v>139</v>
      </c>
    </row>
    <row r="64" spans="1:11" x14ac:dyDescent="0.2">
      <c r="A64" s="10">
        <v>61</v>
      </c>
      <c r="B64" s="11" t="s">
        <v>127</v>
      </c>
      <c r="C64" s="16" t="s">
        <v>165</v>
      </c>
      <c r="D64" s="10" t="s">
        <v>164</v>
      </c>
      <c r="E64" s="17" t="s">
        <v>12</v>
      </c>
      <c r="F64" s="10">
        <v>1</v>
      </c>
      <c r="G64" s="10" t="s">
        <v>128</v>
      </c>
      <c r="H64" s="10">
        <v>0.65</v>
      </c>
      <c r="I64" s="14"/>
      <c r="J64" s="10"/>
      <c r="K64" s="3" t="s">
        <v>139</v>
      </c>
    </row>
    <row r="65" spans="1:11" x14ac:dyDescent="0.2">
      <c r="A65" s="10">
        <v>62</v>
      </c>
      <c r="B65" s="11" t="s">
        <v>103</v>
      </c>
      <c r="C65" s="10" t="s">
        <v>78</v>
      </c>
      <c r="D65" s="10" t="s">
        <v>58</v>
      </c>
      <c r="E65" s="17" t="s">
        <v>12</v>
      </c>
      <c r="F65" s="10">
        <v>1</v>
      </c>
      <c r="G65" s="10" t="s">
        <v>59</v>
      </c>
      <c r="H65" s="10">
        <v>0.55000000000000004</v>
      </c>
      <c r="I65" s="14"/>
      <c r="J65" s="10"/>
      <c r="K65" s="3" t="s">
        <v>139</v>
      </c>
    </row>
    <row r="66" spans="1:11" x14ac:dyDescent="0.2">
      <c r="A66" s="10">
        <v>63</v>
      </c>
      <c r="B66" s="11" t="s">
        <v>104</v>
      </c>
      <c r="C66" s="10" t="s">
        <v>79</v>
      </c>
      <c r="D66" s="10" t="s">
        <v>58</v>
      </c>
      <c r="E66" s="17" t="s">
        <v>12</v>
      </c>
      <c r="F66" s="10">
        <v>1</v>
      </c>
      <c r="G66" s="10" t="s">
        <v>60</v>
      </c>
      <c r="H66" s="10">
        <v>0.62</v>
      </c>
      <c r="I66" s="14"/>
      <c r="J66" s="10"/>
      <c r="K66" s="3" t="s">
        <v>139</v>
      </c>
    </row>
    <row r="67" spans="1:11" x14ac:dyDescent="0.2">
      <c r="A67" s="10">
        <v>64</v>
      </c>
      <c r="B67" s="11" t="s">
        <v>105</v>
      </c>
      <c r="C67" s="10" t="s">
        <v>77</v>
      </c>
      <c r="D67" s="10" t="s">
        <v>57</v>
      </c>
      <c r="E67" s="17" t="s">
        <v>12</v>
      </c>
      <c r="F67" s="10">
        <v>1</v>
      </c>
      <c r="G67" s="23">
        <v>4050</v>
      </c>
      <c r="H67" s="10">
        <v>0.45</v>
      </c>
      <c r="I67" s="14"/>
      <c r="J67" s="10"/>
      <c r="K67" s="3" t="s">
        <v>139</v>
      </c>
    </row>
    <row r="68" spans="1:11" x14ac:dyDescent="0.2">
      <c r="A68" s="10">
        <v>65</v>
      </c>
      <c r="B68" s="15" t="s">
        <v>236</v>
      </c>
      <c r="C68" s="27" t="s">
        <v>14</v>
      </c>
      <c r="D68" s="27" t="s">
        <v>15</v>
      </c>
      <c r="E68" s="13" t="s">
        <v>16</v>
      </c>
      <c r="F68" s="27">
        <v>5</v>
      </c>
      <c r="G68" s="27" t="s">
        <v>17</v>
      </c>
      <c r="H68" s="27">
        <v>4.13</v>
      </c>
      <c r="I68" s="33"/>
      <c r="J68" s="27"/>
      <c r="K68" s="8" t="s">
        <v>139</v>
      </c>
    </row>
    <row r="69" spans="1:11" x14ac:dyDescent="0.2">
      <c r="A69" s="10">
        <v>66</v>
      </c>
      <c r="B69" s="11" t="s">
        <v>237</v>
      </c>
      <c r="C69" s="11" t="s">
        <v>106</v>
      </c>
      <c r="D69" s="10" t="s">
        <v>40</v>
      </c>
      <c r="E69" s="17" t="s">
        <v>12</v>
      </c>
      <c r="F69" s="10">
        <v>6</v>
      </c>
      <c r="G69" s="10" t="s">
        <v>41</v>
      </c>
      <c r="H69" s="10">
        <v>2.84</v>
      </c>
      <c r="I69" s="14"/>
      <c r="J69" s="10"/>
      <c r="K69" s="3" t="s">
        <v>139</v>
      </c>
    </row>
    <row r="70" spans="1:11" x14ac:dyDescent="0.2">
      <c r="A70" s="10">
        <v>67</v>
      </c>
      <c r="B70" s="11" t="s">
        <v>238</v>
      </c>
      <c r="C70" s="10" t="s">
        <v>21</v>
      </c>
      <c r="D70" s="10" t="s">
        <v>22</v>
      </c>
      <c r="E70" s="17" t="s">
        <v>12</v>
      </c>
      <c r="F70" s="10">
        <v>2</v>
      </c>
      <c r="G70" s="10" t="s">
        <v>23</v>
      </c>
      <c r="H70" s="10">
        <v>0.36</v>
      </c>
      <c r="I70" s="14"/>
      <c r="J70" s="10"/>
      <c r="K70" s="3" t="s">
        <v>139</v>
      </c>
    </row>
    <row r="71" spans="1:11" x14ac:dyDescent="0.2">
      <c r="A71" s="10">
        <v>68</v>
      </c>
      <c r="B71" s="10"/>
      <c r="C71" s="10" t="s">
        <v>84</v>
      </c>
      <c r="D71" s="10" t="s">
        <v>83</v>
      </c>
      <c r="E71" s="17" t="s">
        <v>12</v>
      </c>
      <c r="F71" s="10">
        <v>2</v>
      </c>
      <c r="G71" s="10"/>
      <c r="H71" s="10">
        <v>1.19</v>
      </c>
      <c r="I71" s="14"/>
      <c r="J71" s="28"/>
    </row>
    <row r="72" spans="1:11" x14ac:dyDescent="0.2">
      <c r="A72" s="10">
        <v>69</v>
      </c>
      <c r="B72" s="26"/>
      <c r="C72" s="26" t="s">
        <v>88</v>
      </c>
      <c r="D72" s="26" t="s">
        <v>85</v>
      </c>
      <c r="E72" s="26" t="s">
        <v>8</v>
      </c>
      <c r="F72" s="26">
        <v>1</v>
      </c>
      <c r="G72" s="26"/>
      <c r="H72" s="26">
        <v>0.06</v>
      </c>
      <c r="I72" s="34"/>
      <c r="J72" s="35"/>
    </row>
    <row r="73" spans="1:11" x14ac:dyDescent="0.2">
      <c r="A73" s="10">
        <v>70</v>
      </c>
      <c r="B73" s="26"/>
      <c r="C73" s="26" t="s">
        <v>89</v>
      </c>
      <c r="D73" s="26" t="s">
        <v>86</v>
      </c>
      <c r="E73" s="26" t="s">
        <v>8</v>
      </c>
      <c r="F73" s="26">
        <v>8</v>
      </c>
      <c r="G73" s="26"/>
      <c r="H73" s="26">
        <v>0.05</v>
      </c>
      <c r="I73" s="34"/>
      <c r="J73" s="35"/>
    </row>
    <row r="74" spans="1:11" x14ac:dyDescent="0.2">
      <c r="A74" s="10">
        <v>71</v>
      </c>
      <c r="B74" s="26"/>
      <c r="C74" s="26" t="s">
        <v>90</v>
      </c>
      <c r="D74" s="26" t="s">
        <v>87</v>
      </c>
      <c r="E74" s="26" t="s">
        <v>8</v>
      </c>
      <c r="F74" s="26">
        <v>2</v>
      </c>
      <c r="G74" s="26"/>
      <c r="H74" s="26">
        <v>0.04</v>
      </c>
      <c r="I74" s="34"/>
      <c r="J74" s="35"/>
    </row>
    <row r="75" spans="1:11" x14ac:dyDescent="0.2">
      <c r="A75" s="10">
        <v>72</v>
      </c>
      <c r="B75" s="26"/>
      <c r="C75" s="26" t="s">
        <v>92</v>
      </c>
      <c r="D75" s="26" t="s">
        <v>91</v>
      </c>
      <c r="E75" s="26" t="s">
        <v>8</v>
      </c>
      <c r="F75" s="26">
        <v>4</v>
      </c>
      <c r="G75" s="26"/>
      <c r="H75" s="26">
        <v>0.31</v>
      </c>
      <c r="I75" s="34"/>
      <c r="J75" s="35"/>
    </row>
    <row r="76" spans="1:11" x14ac:dyDescent="0.2">
      <c r="A76" s="5"/>
      <c r="B76" s="5" t="s">
        <v>82</v>
      </c>
      <c r="C76" s="5"/>
      <c r="D76" s="5"/>
      <c r="E76" s="5"/>
      <c r="F76" s="5"/>
      <c r="G76" s="5"/>
      <c r="H76" s="5"/>
      <c r="I76" s="5"/>
      <c r="J76" s="5"/>
    </row>
    <row r="78" spans="1:11" x14ac:dyDescent="0.2">
      <c r="A78" s="2" t="s">
        <v>96</v>
      </c>
    </row>
    <row r="79" spans="1:11" x14ac:dyDescent="0.2">
      <c r="A79" s="4" t="s">
        <v>8</v>
      </c>
    </row>
    <row r="80" spans="1:11" x14ac:dyDescent="0.2">
      <c r="A80" s="6" t="s">
        <v>12</v>
      </c>
    </row>
    <row r="81" spans="1:1" x14ac:dyDescent="0.2">
      <c r="A81" s="7" t="s">
        <v>16</v>
      </c>
    </row>
    <row r="82" spans="1:1" x14ac:dyDescent="0.2">
      <c r="A82" s="2" t="s">
        <v>155</v>
      </c>
    </row>
  </sheetData>
  <sortState xmlns:xlrd2="http://schemas.microsoft.com/office/spreadsheetml/2017/richdata2" ref="A2:J70">
    <sortCondition ref="B2:B70"/>
  </sortState>
  <pageMargins left="0.7" right="0.7" top="0.78740157499999996" bottom="0.78740157499999996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5E3F-FE81-4479-B42F-B9F14021E550}">
  <dimension ref="A1:F59"/>
  <sheetViews>
    <sheetView topLeftCell="A22" workbookViewId="0">
      <selection activeCell="D32" sqref="D32"/>
    </sheetView>
  </sheetViews>
  <sheetFormatPr baseColWidth="10" defaultRowHeight="15" x14ac:dyDescent="0.25"/>
  <cols>
    <col min="2" max="2" width="23.28515625" bestFit="1" customWidth="1"/>
    <col min="3" max="3" width="22.5703125" bestFit="1" customWidth="1"/>
  </cols>
  <sheetData>
    <row r="1" spans="1:6" x14ac:dyDescent="0.25">
      <c r="A1" t="s">
        <v>254</v>
      </c>
    </row>
    <row r="4" spans="1:6" x14ac:dyDescent="0.25">
      <c r="A4" t="s">
        <v>255</v>
      </c>
      <c r="B4" t="s">
        <v>6</v>
      </c>
      <c r="C4" t="s">
        <v>256</v>
      </c>
      <c r="D4" t="s">
        <v>257</v>
      </c>
      <c r="E4" t="s">
        <v>259</v>
      </c>
      <c r="F4" t="s">
        <v>258</v>
      </c>
    </row>
    <row r="5" spans="1:6" x14ac:dyDescent="0.25">
      <c r="A5">
        <v>1</v>
      </c>
      <c r="B5" t="s">
        <v>148</v>
      </c>
      <c r="C5" t="s">
        <v>115</v>
      </c>
      <c r="D5">
        <v>11</v>
      </c>
      <c r="E5">
        <v>0.42</v>
      </c>
      <c r="F5">
        <f>D5*E5</f>
        <v>4.62</v>
      </c>
    </row>
    <row r="6" spans="1:6" x14ac:dyDescent="0.25">
      <c r="A6">
        <v>2</v>
      </c>
      <c r="B6" t="s">
        <v>149</v>
      </c>
      <c r="C6" t="s">
        <v>144</v>
      </c>
      <c r="D6">
        <v>1</v>
      </c>
      <c r="E6">
        <v>0.38</v>
      </c>
      <c r="F6">
        <f t="shared" ref="F6:F54" si="0">D6*E6</f>
        <v>0.38</v>
      </c>
    </row>
    <row r="7" spans="1:6" x14ac:dyDescent="0.25">
      <c r="A7">
        <v>3</v>
      </c>
      <c r="B7" t="s">
        <v>147</v>
      </c>
      <c r="C7" t="s">
        <v>145</v>
      </c>
      <c r="D7">
        <v>1</v>
      </c>
      <c r="E7">
        <v>0.42</v>
      </c>
      <c r="F7">
        <f t="shared" si="0"/>
        <v>0.42</v>
      </c>
    </row>
    <row r="8" spans="1:6" x14ac:dyDescent="0.25">
      <c r="A8">
        <v>4</v>
      </c>
      <c r="B8" t="s">
        <v>163</v>
      </c>
      <c r="C8" t="s">
        <v>162</v>
      </c>
      <c r="D8">
        <v>1</v>
      </c>
      <c r="E8">
        <v>0.48</v>
      </c>
      <c r="F8">
        <f t="shared" si="0"/>
        <v>0.48</v>
      </c>
    </row>
    <row r="9" spans="1:6" x14ac:dyDescent="0.25">
      <c r="A9">
        <v>5</v>
      </c>
      <c r="B9" t="s">
        <v>150</v>
      </c>
      <c r="C9" t="s">
        <v>76</v>
      </c>
      <c r="D9">
        <v>6</v>
      </c>
      <c r="E9">
        <v>0.16</v>
      </c>
      <c r="F9">
        <f t="shared" si="0"/>
        <v>0.96</v>
      </c>
    </row>
    <row r="10" spans="1:6" x14ac:dyDescent="0.25">
      <c r="A10">
        <v>6</v>
      </c>
      <c r="B10" t="s">
        <v>151</v>
      </c>
      <c r="C10" t="s">
        <v>146</v>
      </c>
      <c r="D10">
        <v>2</v>
      </c>
      <c r="E10">
        <v>0.26</v>
      </c>
      <c r="F10">
        <f t="shared" si="0"/>
        <v>0.52</v>
      </c>
    </row>
    <row r="11" spans="1:6" x14ac:dyDescent="0.25">
      <c r="A11">
        <v>7</v>
      </c>
      <c r="B11" t="s">
        <v>186</v>
      </c>
      <c r="C11" t="s">
        <v>185</v>
      </c>
      <c r="D11">
        <v>16</v>
      </c>
      <c r="E11">
        <v>0.12</v>
      </c>
      <c r="F11">
        <f t="shared" si="0"/>
        <v>1.92</v>
      </c>
    </row>
    <row r="12" spans="1:6" x14ac:dyDescent="0.25">
      <c r="A12">
        <v>8</v>
      </c>
      <c r="B12" t="s">
        <v>187</v>
      </c>
      <c r="C12" t="s">
        <v>70</v>
      </c>
      <c r="D12">
        <v>6</v>
      </c>
      <c r="E12">
        <v>0.28000000000000003</v>
      </c>
      <c r="F12">
        <f t="shared" si="0"/>
        <v>1.6800000000000002</v>
      </c>
    </row>
    <row r="13" spans="1:6" x14ac:dyDescent="0.25">
      <c r="A13">
        <v>9</v>
      </c>
      <c r="B13" t="s">
        <v>189</v>
      </c>
      <c r="C13" t="s">
        <v>188</v>
      </c>
      <c r="D13">
        <v>6</v>
      </c>
      <c r="E13">
        <v>0.59</v>
      </c>
      <c r="F13">
        <f t="shared" si="0"/>
        <v>3.54</v>
      </c>
    </row>
    <row r="14" spans="1:6" x14ac:dyDescent="0.25">
      <c r="A14">
        <v>10</v>
      </c>
      <c r="B14" t="s">
        <v>190</v>
      </c>
      <c r="C14" t="s">
        <v>80</v>
      </c>
      <c r="D14">
        <v>2</v>
      </c>
      <c r="E14">
        <v>0.7</v>
      </c>
      <c r="F14">
        <f t="shared" si="0"/>
        <v>1.4</v>
      </c>
    </row>
    <row r="15" spans="1:6" x14ac:dyDescent="0.25">
      <c r="A15">
        <v>11</v>
      </c>
      <c r="B15" t="s">
        <v>191</v>
      </c>
      <c r="C15" t="s">
        <v>137</v>
      </c>
      <c r="D15">
        <v>2</v>
      </c>
      <c r="E15">
        <v>1.61</v>
      </c>
      <c r="F15">
        <f t="shared" si="0"/>
        <v>3.22</v>
      </c>
    </row>
    <row r="16" spans="1:6" x14ac:dyDescent="0.25">
      <c r="A16">
        <v>12</v>
      </c>
      <c r="B16" t="s">
        <v>192</v>
      </c>
      <c r="C16" t="s">
        <v>71</v>
      </c>
      <c r="D16">
        <v>3</v>
      </c>
      <c r="E16">
        <v>0.19</v>
      </c>
      <c r="F16">
        <f t="shared" si="0"/>
        <v>0.57000000000000006</v>
      </c>
    </row>
    <row r="17" spans="1:6" x14ac:dyDescent="0.25">
      <c r="A17">
        <v>13</v>
      </c>
      <c r="B17" t="s">
        <v>243</v>
      </c>
      <c r="C17" t="s">
        <v>62</v>
      </c>
      <c r="D17">
        <v>2</v>
      </c>
      <c r="E17">
        <v>0.31</v>
      </c>
      <c r="F17">
        <f t="shared" si="0"/>
        <v>0.62</v>
      </c>
    </row>
    <row r="18" spans="1:6" x14ac:dyDescent="0.25">
      <c r="A18">
        <v>14</v>
      </c>
      <c r="B18" t="s">
        <v>30</v>
      </c>
      <c r="C18" t="s">
        <v>65</v>
      </c>
      <c r="D18">
        <v>22</v>
      </c>
      <c r="E18">
        <v>0.45</v>
      </c>
      <c r="F18">
        <f t="shared" si="0"/>
        <v>9.9</v>
      </c>
    </row>
    <row r="19" spans="1:6" x14ac:dyDescent="0.25">
      <c r="A19">
        <v>15</v>
      </c>
      <c r="B19" t="s">
        <v>117</v>
      </c>
      <c r="C19" t="s">
        <v>118</v>
      </c>
      <c r="D19">
        <v>2</v>
      </c>
      <c r="E19">
        <v>0.42</v>
      </c>
      <c r="F19">
        <f t="shared" si="0"/>
        <v>0.84</v>
      </c>
    </row>
    <row r="20" spans="1:6" x14ac:dyDescent="0.25">
      <c r="A20">
        <v>16</v>
      </c>
      <c r="B20" t="s">
        <v>102</v>
      </c>
      <c r="C20" t="s">
        <v>168</v>
      </c>
      <c r="D20">
        <v>2</v>
      </c>
      <c r="E20">
        <v>0.31</v>
      </c>
      <c r="F20">
        <f t="shared" si="0"/>
        <v>0.62</v>
      </c>
    </row>
    <row r="21" spans="1:6" x14ac:dyDescent="0.25">
      <c r="A21">
        <v>17</v>
      </c>
      <c r="B21" t="s">
        <v>122</v>
      </c>
      <c r="C21" t="s">
        <v>120</v>
      </c>
      <c r="D21">
        <v>2</v>
      </c>
      <c r="E21">
        <v>0.47</v>
      </c>
      <c r="F21">
        <f t="shared" si="0"/>
        <v>0.94</v>
      </c>
    </row>
    <row r="22" spans="1:6" x14ac:dyDescent="0.25">
      <c r="A22">
        <v>18</v>
      </c>
      <c r="B22" t="s">
        <v>93</v>
      </c>
      <c r="C22" t="s">
        <v>135</v>
      </c>
      <c r="D22">
        <v>6</v>
      </c>
      <c r="E22">
        <v>0.35</v>
      </c>
      <c r="F22">
        <f t="shared" si="0"/>
        <v>2.0999999999999996</v>
      </c>
    </row>
    <row r="23" spans="1:6" x14ac:dyDescent="0.25">
      <c r="A23">
        <v>19</v>
      </c>
      <c r="B23" t="s">
        <v>240</v>
      </c>
      <c r="C23" t="s">
        <v>241</v>
      </c>
      <c r="D23">
        <v>12</v>
      </c>
      <c r="E23">
        <v>0.53</v>
      </c>
      <c r="F23">
        <f t="shared" si="0"/>
        <v>6.36</v>
      </c>
    </row>
    <row r="24" spans="1:6" x14ac:dyDescent="0.25">
      <c r="A24">
        <v>20</v>
      </c>
      <c r="B24" t="s">
        <v>28</v>
      </c>
      <c r="C24" t="s">
        <v>61</v>
      </c>
      <c r="D24">
        <v>6</v>
      </c>
      <c r="E24">
        <v>0.16900000000000001</v>
      </c>
      <c r="F24">
        <f t="shared" si="0"/>
        <v>1.014</v>
      </c>
    </row>
    <row r="25" spans="1:6" x14ac:dyDescent="0.25">
      <c r="A25">
        <v>21</v>
      </c>
      <c r="B25" t="s">
        <v>43</v>
      </c>
      <c r="C25" t="s">
        <v>69</v>
      </c>
      <c r="D25">
        <v>4</v>
      </c>
      <c r="E25">
        <v>0.24</v>
      </c>
      <c r="F25">
        <f t="shared" si="0"/>
        <v>0.96</v>
      </c>
    </row>
    <row r="26" spans="1:6" x14ac:dyDescent="0.25">
      <c r="A26">
        <v>22</v>
      </c>
      <c r="B26" t="s">
        <v>126</v>
      </c>
      <c r="C26" t="s">
        <v>125</v>
      </c>
      <c r="D26">
        <v>2</v>
      </c>
      <c r="E26">
        <v>1.34</v>
      </c>
      <c r="F26">
        <f t="shared" si="0"/>
        <v>2.68</v>
      </c>
    </row>
    <row r="27" spans="1:6" x14ac:dyDescent="0.25">
      <c r="A27">
        <v>23</v>
      </c>
      <c r="B27" t="s">
        <v>20</v>
      </c>
      <c r="C27" t="s">
        <v>81</v>
      </c>
      <c r="D27">
        <v>1</v>
      </c>
      <c r="E27">
        <v>27.52</v>
      </c>
      <c r="F27">
        <f t="shared" si="0"/>
        <v>27.52</v>
      </c>
    </row>
    <row r="28" spans="1:6" x14ac:dyDescent="0.25">
      <c r="A28">
        <v>24</v>
      </c>
      <c r="B28" t="s">
        <v>39</v>
      </c>
      <c r="C28" t="s">
        <v>68</v>
      </c>
      <c r="D28">
        <v>12</v>
      </c>
      <c r="E28">
        <v>1.05</v>
      </c>
      <c r="F28">
        <f t="shared" si="0"/>
        <v>12.600000000000001</v>
      </c>
    </row>
    <row r="29" spans="1:6" x14ac:dyDescent="0.25">
      <c r="A29">
        <v>25</v>
      </c>
      <c r="B29" t="s">
        <v>52</v>
      </c>
      <c r="C29" t="s">
        <v>170</v>
      </c>
      <c r="D29">
        <v>4</v>
      </c>
      <c r="E29">
        <v>0.54</v>
      </c>
      <c r="F29">
        <f t="shared" si="0"/>
        <v>2.16</v>
      </c>
    </row>
    <row r="30" spans="1:6" x14ac:dyDescent="0.25">
      <c r="A30">
        <v>26</v>
      </c>
      <c r="B30" t="s">
        <v>50</v>
      </c>
      <c r="C30" t="s">
        <v>171</v>
      </c>
      <c r="D30">
        <v>3</v>
      </c>
      <c r="E30">
        <v>0.86</v>
      </c>
      <c r="F30">
        <f t="shared" si="0"/>
        <v>2.58</v>
      </c>
    </row>
    <row r="31" spans="1:6" x14ac:dyDescent="0.25">
      <c r="A31">
        <v>27</v>
      </c>
      <c r="B31" t="s">
        <v>271</v>
      </c>
      <c r="C31" t="s">
        <v>278</v>
      </c>
      <c r="D31">
        <v>1</v>
      </c>
      <c r="E31">
        <v>0.63</v>
      </c>
      <c r="F31">
        <f t="shared" si="0"/>
        <v>0.63</v>
      </c>
    </row>
    <row r="32" spans="1:6" x14ac:dyDescent="0.25">
      <c r="A32">
        <v>28</v>
      </c>
      <c r="B32" t="s">
        <v>26</v>
      </c>
      <c r="C32" t="s">
        <v>25</v>
      </c>
      <c r="D32">
        <v>2</v>
      </c>
      <c r="E32">
        <v>0.52</v>
      </c>
      <c r="F32">
        <f t="shared" si="0"/>
        <v>1.04</v>
      </c>
    </row>
    <row r="33" spans="1:6" x14ac:dyDescent="0.25">
      <c r="A33">
        <v>29</v>
      </c>
      <c r="B33" t="s">
        <v>51</v>
      </c>
      <c r="C33" t="s">
        <v>172</v>
      </c>
      <c r="D33">
        <v>1</v>
      </c>
      <c r="E33">
        <v>0.54</v>
      </c>
      <c r="F33">
        <f t="shared" si="0"/>
        <v>0.54</v>
      </c>
    </row>
    <row r="34" spans="1:6" x14ac:dyDescent="0.25">
      <c r="A34">
        <v>30</v>
      </c>
      <c r="B34" t="s">
        <v>272</v>
      </c>
      <c r="C34" t="s">
        <v>276</v>
      </c>
      <c r="D34">
        <v>2</v>
      </c>
      <c r="E34">
        <v>0.89</v>
      </c>
      <c r="F34">
        <f t="shared" si="0"/>
        <v>1.78</v>
      </c>
    </row>
    <row r="35" spans="1:6" x14ac:dyDescent="0.25">
      <c r="A35">
        <v>31</v>
      </c>
      <c r="B35" t="s">
        <v>279</v>
      </c>
      <c r="C35" t="s">
        <v>277</v>
      </c>
      <c r="D35">
        <v>1</v>
      </c>
      <c r="E35">
        <v>0.83</v>
      </c>
      <c r="F35">
        <f t="shared" si="0"/>
        <v>0.83</v>
      </c>
    </row>
    <row r="36" spans="1:6" x14ac:dyDescent="0.25">
      <c r="A36">
        <v>32</v>
      </c>
      <c r="B36" t="s">
        <v>175</v>
      </c>
      <c r="C36" t="s">
        <v>173</v>
      </c>
      <c r="D36">
        <v>16</v>
      </c>
      <c r="E36">
        <v>0.16</v>
      </c>
      <c r="F36">
        <f t="shared" si="0"/>
        <v>2.56</v>
      </c>
    </row>
    <row r="37" spans="1:6" x14ac:dyDescent="0.25">
      <c r="A37">
        <v>33</v>
      </c>
      <c r="B37" t="s">
        <v>176</v>
      </c>
      <c r="C37" t="s">
        <v>167</v>
      </c>
      <c r="D37">
        <v>3</v>
      </c>
      <c r="E37">
        <v>0.16</v>
      </c>
      <c r="F37">
        <f t="shared" si="0"/>
        <v>0.48</v>
      </c>
    </row>
    <row r="38" spans="1:6" x14ac:dyDescent="0.25">
      <c r="A38">
        <v>34</v>
      </c>
      <c r="B38" t="s">
        <v>100</v>
      </c>
      <c r="C38" t="s">
        <v>174</v>
      </c>
      <c r="D38">
        <v>2</v>
      </c>
      <c r="E38">
        <v>0.54</v>
      </c>
      <c r="F38">
        <f t="shared" si="0"/>
        <v>1.08</v>
      </c>
    </row>
    <row r="39" spans="1:6" x14ac:dyDescent="0.25">
      <c r="A39">
        <v>35</v>
      </c>
      <c r="B39" t="s">
        <v>109</v>
      </c>
      <c r="C39" t="s">
        <v>110</v>
      </c>
      <c r="D39">
        <v>3</v>
      </c>
      <c r="E39">
        <v>0.127</v>
      </c>
      <c r="F39">
        <f t="shared" si="0"/>
        <v>0.38100000000000001</v>
      </c>
    </row>
    <row r="40" spans="1:6" x14ac:dyDescent="0.25">
      <c r="A40">
        <v>36</v>
      </c>
      <c r="B40" t="s">
        <v>177</v>
      </c>
      <c r="C40" t="s">
        <v>179</v>
      </c>
      <c r="D40">
        <v>2</v>
      </c>
      <c r="E40">
        <v>0.66400000000000003</v>
      </c>
      <c r="F40">
        <f t="shared" si="0"/>
        <v>1.3280000000000001</v>
      </c>
    </row>
    <row r="41" spans="1:6" x14ac:dyDescent="0.25">
      <c r="A41">
        <v>37</v>
      </c>
      <c r="B41" t="s">
        <v>178</v>
      </c>
      <c r="C41" t="s">
        <v>67</v>
      </c>
      <c r="D41">
        <v>18</v>
      </c>
      <c r="E41">
        <v>0.16</v>
      </c>
      <c r="F41">
        <f t="shared" si="0"/>
        <v>2.88</v>
      </c>
    </row>
    <row r="42" spans="1:6" x14ac:dyDescent="0.25">
      <c r="A42">
        <v>38</v>
      </c>
      <c r="B42" t="s">
        <v>181</v>
      </c>
      <c r="C42" t="s">
        <v>180</v>
      </c>
      <c r="D42">
        <v>12</v>
      </c>
      <c r="E42">
        <v>0.57999999999999996</v>
      </c>
      <c r="F42">
        <f t="shared" si="0"/>
        <v>6.9599999999999991</v>
      </c>
    </row>
    <row r="43" spans="1:6" x14ac:dyDescent="0.25">
      <c r="A43">
        <v>39</v>
      </c>
      <c r="B43" t="s">
        <v>182</v>
      </c>
      <c r="C43" t="s">
        <v>183</v>
      </c>
      <c r="D43">
        <v>12</v>
      </c>
      <c r="E43">
        <v>0.57999999999999996</v>
      </c>
      <c r="F43">
        <f t="shared" si="0"/>
        <v>6.9599999999999991</v>
      </c>
    </row>
    <row r="44" spans="1:6" x14ac:dyDescent="0.25">
      <c r="A44">
        <v>40</v>
      </c>
      <c r="B44" t="s">
        <v>184</v>
      </c>
      <c r="C44" t="s">
        <v>134</v>
      </c>
      <c r="D44">
        <v>6</v>
      </c>
      <c r="E44">
        <v>0.16</v>
      </c>
      <c r="F44">
        <f t="shared" si="0"/>
        <v>0.96</v>
      </c>
    </row>
    <row r="45" spans="1:6" x14ac:dyDescent="0.25">
      <c r="A45">
        <v>41</v>
      </c>
      <c r="B45" t="s">
        <v>63</v>
      </c>
      <c r="C45" t="s">
        <v>64</v>
      </c>
      <c r="D45">
        <v>2</v>
      </c>
      <c r="E45">
        <v>0.48</v>
      </c>
      <c r="F45">
        <f t="shared" si="0"/>
        <v>0.96</v>
      </c>
    </row>
    <row r="46" spans="1:6" x14ac:dyDescent="0.25">
      <c r="A46">
        <v>42</v>
      </c>
      <c r="B46" t="s">
        <v>13</v>
      </c>
      <c r="C46" t="s">
        <v>10</v>
      </c>
      <c r="D46">
        <v>1</v>
      </c>
      <c r="E46">
        <v>0.56000000000000005</v>
      </c>
      <c r="F46">
        <f t="shared" si="0"/>
        <v>0.56000000000000005</v>
      </c>
    </row>
    <row r="47" spans="1:6" x14ac:dyDescent="0.25">
      <c r="A47">
        <v>43</v>
      </c>
      <c r="B47" t="s">
        <v>159</v>
      </c>
      <c r="C47" t="s">
        <v>158</v>
      </c>
      <c r="D47">
        <v>2</v>
      </c>
      <c r="E47">
        <v>2.58</v>
      </c>
      <c r="F47">
        <f t="shared" si="0"/>
        <v>5.16</v>
      </c>
    </row>
    <row r="48" spans="1:6" x14ac:dyDescent="0.25">
      <c r="A48">
        <v>44</v>
      </c>
      <c r="B48" t="s">
        <v>128</v>
      </c>
      <c r="C48" t="s">
        <v>165</v>
      </c>
      <c r="D48">
        <v>1</v>
      </c>
      <c r="E48">
        <v>0.65</v>
      </c>
      <c r="F48">
        <f t="shared" si="0"/>
        <v>0.65</v>
      </c>
    </row>
    <row r="49" spans="1:6" x14ac:dyDescent="0.25">
      <c r="A49">
        <v>45</v>
      </c>
      <c r="B49" t="s">
        <v>59</v>
      </c>
      <c r="C49" t="s">
        <v>78</v>
      </c>
      <c r="D49">
        <v>1</v>
      </c>
      <c r="E49">
        <v>0.55000000000000004</v>
      </c>
      <c r="F49">
        <f t="shared" si="0"/>
        <v>0.55000000000000004</v>
      </c>
    </row>
    <row r="50" spans="1:6" x14ac:dyDescent="0.25">
      <c r="A50">
        <v>46</v>
      </c>
      <c r="B50" t="s">
        <v>60</v>
      </c>
      <c r="C50" t="s">
        <v>79</v>
      </c>
      <c r="D50">
        <v>1</v>
      </c>
      <c r="E50">
        <v>0.62</v>
      </c>
      <c r="F50">
        <f t="shared" si="0"/>
        <v>0.62</v>
      </c>
    </row>
    <row r="51" spans="1:6" x14ac:dyDescent="0.25">
      <c r="A51">
        <v>47</v>
      </c>
      <c r="B51" s="37">
        <v>4050</v>
      </c>
      <c r="C51" t="s">
        <v>77</v>
      </c>
      <c r="D51">
        <v>1</v>
      </c>
      <c r="E51">
        <v>0.45</v>
      </c>
      <c r="F51">
        <f t="shared" si="0"/>
        <v>0.45</v>
      </c>
    </row>
    <row r="52" spans="1:6" x14ac:dyDescent="0.25">
      <c r="A52">
        <v>48</v>
      </c>
      <c r="B52" t="s">
        <v>41</v>
      </c>
      <c r="C52" t="s">
        <v>106</v>
      </c>
      <c r="D52">
        <v>6</v>
      </c>
      <c r="E52">
        <v>2.84</v>
      </c>
      <c r="F52">
        <f t="shared" si="0"/>
        <v>17.04</v>
      </c>
    </row>
    <row r="53" spans="1:6" x14ac:dyDescent="0.25">
      <c r="A53">
        <v>49</v>
      </c>
      <c r="B53" t="s">
        <v>23</v>
      </c>
      <c r="C53" t="s">
        <v>21</v>
      </c>
      <c r="D53">
        <v>2</v>
      </c>
      <c r="E53">
        <v>0.36</v>
      </c>
      <c r="F53">
        <f t="shared" si="0"/>
        <v>0.72</v>
      </c>
    </row>
    <row r="54" spans="1:6" x14ac:dyDescent="0.25">
      <c r="A54">
        <v>50</v>
      </c>
      <c r="B54" t="s">
        <v>260</v>
      </c>
      <c r="C54" t="s">
        <v>84</v>
      </c>
      <c r="D54">
        <v>2</v>
      </c>
      <c r="E54">
        <v>1.19</v>
      </c>
      <c r="F54">
        <f t="shared" si="0"/>
        <v>2.38</v>
      </c>
    </row>
    <row r="56" spans="1:6" x14ac:dyDescent="0.25">
      <c r="B56" t="s">
        <v>261</v>
      </c>
      <c r="F56">
        <f>SUM(F5:F54)</f>
        <v>148.10299999999998</v>
      </c>
    </row>
    <row r="57" spans="1:6" x14ac:dyDescent="0.25">
      <c r="B57" t="s">
        <v>270</v>
      </c>
      <c r="F57">
        <f>F27</f>
        <v>27.52</v>
      </c>
    </row>
    <row r="59" spans="1:6" x14ac:dyDescent="0.25">
      <c r="B59" t="s">
        <v>262</v>
      </c>
      <c r="F59">
        <f>F56-F57</f>
        <v>120.58299999999998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DEBB-BEA2-4B29-AD05-2E666BCD100B}">
  <dimension ref="A1:F11"/>
  <sheetViews>
    <sheetView workbookViewId="0">
      <selection activeCell="C9" sqref="C9"/>
    </sheetView>
  </sheetViews>
  <sheetFormatPr baseColWidth="10" defaultRowHeight="15" x14ac:dyDescent="0.25"/>
  <cols>
    <col min="2" max="2" width="16.28515625" bestFit="1" customWidth="1"/>
    <col min="3" max="3" width="24.42578125" bestFit="1" customWidth="1"/>
  </cols>
  <sheetData>
    <row r="1" spans="1:6" x14ac:dyDescent="0.25">
      <c r="A1" t="s">
        <v>263</v>
      </c>
    </row>
    <row r="4" spans="1:6" x14ac:dyDescent="0.25">
      <c r="A4" t="s">
        <v>255</v>
      </c>
      <c r="B4" t="s">
        <v>6</v>
      </c>
      <c r="C4" t="s">
        <v>264</v>
      </c>
      <c r="D4" t="s">
        <v>257</v>
      </c>
      <c r="E4" t="s">
        <v>259</v>
      </c>
      <c r="F4" t="s">
        <v>258</v>
      </c>
    </row>
    <row r="5" spans="1:6" x14ac:dyDescent="0.25">
      <c r="A5">
        <v>1</v>
      </c>
      <c r="B5" t="s">
        <v>143</v>
      </c>
      <c r="C5" t="s">
        <v>142</v>
      </c>
      <c r="D5">
        <v>2</v>
      </c>
      <c r="E5">
        <v>0.23</v>
      </c>
      <c r="F5">
        <f>D5*E5</f>
        <v>0.46</v>
      </c>
    </row>
    <row r="6" spans="1:6" x14ac:dyDescent="0.25">
      <c r="A6">
        <v>2</v>
      </c>
      <c r="B6" t="s">
        <v>152</v>
      </c>
      <c r="C6" t="s">
        <v>153</v>
      </c>
      <c r="D6">
        <v>2</v>
      </c>
      <c r="E6">
        <v>0.09</v>
      </c>
      <c r="F6">
        <f t="shared" ref="F6:F9" si="0">D6*E6</f>
        <v>0.18</v>
      </c>
    </row>
    <row r="7" spans="1:6" x14ac:dyDescent="0.25">
      <c r="A7">
        <v>3</v>
      </c>
      <c r="B7" s="38" t="s">
        <v>17</v>
      </c>
      <c r="C7" t="s">
        <v>14</v>
      </c>
      <c r="D7">
        <v>5</v>
      </c>
      <c r="E7">
        <v>4.13</v>
      </c>
      <c r="F7">
        <f t="shared" si="0"/>
        <v>20.65</v>
      </c>
    </row>
    <row r="8" spans="1:6" x14ac:dyDescent="0.25">
      <c r="A8">
        <v>4</v>
      </c>
      <c r="B8" s="38" t="s">
        <v>285</v>
      </c>
      <c r="C8" t="s">
        <v>287</v>
      </c>
      <c r="D8">
        <v>6</v>
      </c>
      <c r="E8">
        <v>0.21</v>
      </c>
      <c r="F8">
        <f t="shared" si="0"/>
        <v>1.26</v>
      </c>
    </row>
    <row r="9" spans="1:6" x14ac:dyDescent="0.25">
      <c r="A9">
        <v>5</v>
      </c>
      <c r="B9" s="38" t="s">
        <v>286</v>
      </c>
      <c r="C9" t="s">
        <v>284</v>
      </c>
      <c r="D9">
        <v>6</v>
      </c>
      <c r="E9">
        <v>0.44</v>
      </c>
      <c r="F9">
        <f t="shared" si="0"/>
        <v>2.64</v>
      </c>
    </row>
    <row r="11" spans="1:6" x14ac:dyDescent="0.25">
      <c r="B11" t="s">
        <v>262</v>
      </c>
      <c r="F11">
        <f>SUM(F5:F10)</f>
        <v>25.19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2D85-DAC7-40F6-B97F-6D75B744DD4B}">
  <dimension ref="A1:F20"/>
  <sheetViews>
    <sheetView workbookViewId="0">
      <selection activeCell="E16" sqref="E16:E18"/>
    </sheetView>
  </sheetViews>
  <sheetFormatPr baseColWidth="10" defaultRowHeight="15" x14ac:dyDescent="0.25"/>
  <cols>
    <col min="2" max="2" width="28.7109375" bestFit="1" customWidth="1"/>
    <col min="3" max="3" width="16.5703125" bestFit="1" customWidth="1"/>
  </cols>
  <sheetData>
    <row r="1" spans="1:6" x14ac:dyDescent="0.25">
      <c r="A1" t="s">
        <v>266</v>
      </c>
    </row>
    <row r="4" spans="1:6" x14ac:dyDescent="0.25">
      <c r="A4" t="s">
        <v>255</v>
      </c>
      <c r="B4" t="s">
        <v>6</v>
      </c>
      <c r="C4" t="s">
        <v>265</v>
      </c>
      <c r="D4" t="s">
        <v>257</v>
      </c>
      <c r="E4" t="s">
        <v>259</v>
      </c>
      <c r="F4" t="s">
        <v>258</v>
      </c>
    </row>
    <row r="5" spans="1:6" x14ac:dyDescent="0.25">
      <c r="A5">
        <v>1</v>
      </c>
      <c r="B5" t="s">
        <v>248</v>
      </c>
      <c r="C5" t="s">
        <v>250</v>
      </c>
      <c r="D5">
        <v>2</v>
      </c>
      <c r="E5">
        <v>0.13</v>
      </c>
      <c r="F5">
        <f>D5*E5</f>
        <v>0.26</v>
      </c>
    </row>
    <row r="6" spans="1:6" x14ac:dyDescent="0.25">
      <c r="A6">
        <v>2</v>
      </c>
      <c r="B6" t="s">
        <v>247</v>
      </c>
      <c r="C6" t="s">
        <v>249</v>
      </c>
      <c r="D6">
        <v>1</v>
      </c>
      <c r="E6">
        <v>0.13</v>
      </c>
      <c r="F6">
        <f t="shared" ref="F6:F18" si="0">D6*E6</f>
        <v>0.13</v>
      </c>
    </row>
    <row r="7" spans="1:6" x14ac:dyDescent="0.25">
      <c r="A7">
        <v>3</v>
      </c>
      <c r="B7" t="s">
        <v>9</v>
      </c>
      <c r="C7" t="s">
        <v>123</v>
      </c>
      <c r="D7">
        <v>6</v>
      </c>
      <c r="E7">
        <v>0.02</v>
      </c>
      <c r="F7">
        <f t="shared" si="0"/>
        <v>0.12</v>
      </c>
    </row>
    <row r="8" spans="1:6" x14ac:dyDescent="0.25">
      <c r="A8">
        <v>4</v>
      </c>
      <c r="B8" t="s">
        <v>55</v>
      </c>
      <c r="C8" t="s">
        <v>75</v>
      </c>
      <c r="D8">
        <v>6</v>
      </c>
      <c r="E8">
        <v>1.19</v>
      </c>
      <c r="F8">
        <f t="shared" si="0"/>
        <v>7.14</v>
      </c>
    </row>
    <row r="9" spans="1:6" x14ac:dyDescent="0.25">
      <c r="A9">
        <v>5</v>
      </c>
      <c r="B9" t="s">
        <v>130</v>
      </c>
      <c r="C9" t="s">
        <v>74</v>
      </c>
      <c r="D9">
        <v>2</v>
      </c>
      <c r="E9">
        <v>0.15</v>
      </c>
      <c r="F9">
        <f t="shared" si="0"/>
        <v>0.3</v>
      </c>
    </row>
    <row r="10" spans="1:6" x14ac:dyDescent="0.25">
      <c r="A10">
        <v>6</v>
      </c>
      <c r="B10" t="s">
        <v>129</v>
      </c>
      <c r="C10" t="s">
        <v>73</v>
      </c>
      <c r="D10">
        <v>3</v>
      </c>
      <c r="E10">
        <v>0.3</v>
      </c>
      <c r="F10">
        <f t="shared" si="0"/>
        <v>0.89999999999999991</v>
      </c>
    </row>
    <row r="11" spans="1:6" x14ac:dyDescent="0.25">
      <c r="A11">
        <v>7</v>
      </c>
      <c r="B11" t="s">
        <v>131</v>
      </c>
      <c r="C11" t="s">
        <v>66</v>
      </c>
      <c r="D11">
        <v>3</v>
      </c>
      <c r="E11">
        <v>0.35</v>
      </c>
      <c r="F11">
        <f t="shared" si="0"/>
        <v>1.0499999999999998</v>
      </c>
    </row>
    <row r="12" spans="1:6" x14ac:dyDescent="0.25">
      <c r="A12">
        <v>8</v>
      </c>
      <c r="B12" t="s">
        <v>132</v>
      </c>
      <c r="C12" t="s">
        <v>95</v>
      </c>
      <c r="D12">
        <v>2</v>
      </c>
      <c r="E12">
        <v>0.2</v>
      </c>
      <c r="F12">
        <f t="shared" si="0"/>
        <v>0.4</v>
      </c>
    </row>
    <row r="13" spans="1:6" x14ac:dyDescent="0.25">
      <c r="A13">
        <v>9</v>
      </c>
      <c r="B13" t="s">
        <v>133</v>
      </c>
      <c r="C13" t="s">
        <v>72</v>
      </c>
      <c r="D13">
        <v>2</v>
      </c>
      <c r="E13">
        <v>0.2</v>
      </c>
      <c r="F13">
        <f t="shared" si="0"/>
        <v>0.4</v>
      </c>
    </row>
    <row r="14" spans="1:6" x14ac:dyDescent="0.25">
      <c r="A14">
        <v>10</v>
      </c>
      <c r="B14" t="s">
        <v>267</v>
      </c>
      <c r="C14" t="s">
        <v>160</v>
      </c>
      <c r="D14">
        <v>1</v>
      </c>
      <c r="E14">
        <v>0.45</v>
      </c>
      <c r="F14">
        <f t="shared" si="0"/>
        <v>0.45</v>
      </c>
    </row>
    <row r="15" spans="1:6" x14ac:dyDescent="0.25">
      <c r="A15">
        <v>11</v>
      </c>
      <c r="B15" t="s">
        <v>85</v>
      </c>
      <c r="C15" t="s">
        <v>88</v>
      </c>
      <c r="D15">
        <v>1</v>
      </c>
      <c r="E15">
        <v>0.06</v>
      </c>
      <c r="F15">
        <f t="shared" si="0"/>
        <v>0.06</v>
      </c>
    </row>
    <row r="16" spans="1:6" x14ac:dyDescent="0.25">
      <c r="A16">
        <v>12</v>
      </c>
      <c r="B16" t="s">
        <v>86</v>
      </c>
      <c r="C16" t="s">
        <v>89</v>
      </c>
      <c r="D16">
        <v>8</v>
      </c>
      <c r="E16">
        <v>0.05</v>
      </c>
      <c r="F16">
        <f t="shared" si="0"/>
        <v>0.4</v>
      </c>
    </row>
    <row r="17" spans="1:6" x14ac:dyDescent="0.25">
      <c r="A17">
        <v>13</v>
      </c>
      <c r="B17" t="s">
        <v>87</v>
      </c>
      <c r="C17" t="s">
        <v>90</v>
      </c>
      <c r="D17">
        <v>2</v>
      </c>
      <c r="E17">
        <v>0.04</v>
      </c>
      <c r="F17">
        <f t="shared" si="0"/>
        <v>0.08</v>
      </c>
    </row>
    <row r="18" spans="1:6" x14ac:dyDescent="0.25">
      <c r="A18">
        <v>14</v>
      </c>
      <c r="B18" t="s">
        <v>91</v>
      </c>
      <c r="C18" t="s">
        <v>92</v>
      </c>
      <c r="D18">
        <v>4</v>
      </c>
      <c r="E18">
        <v>0.31</v>
      </c>
      <c r="F18">
        <f t="shared" si="0"/>
        <v>1.24</v>
      </c>
    </row>
    <row r="20" spans="1:6" x14ac:dyDescent="0.25">
      <c r="B20" t="s">
        <v>262</v>
      </c>
      <c r="F20">
        <f>SUM(F5:F19)</f>
        <v>12.93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0AEF-DE2A-41C8-9E70-959EE56A22FB}">
  <dimension ref="A1:F7"/>
  <sheetViews>
    <sheetView workbookViewId="0">
      <selection activeCell="C5" sqref="C5"/>
    </sheetView>
  </sheetViews>
  <sheetFormatPr baseColWidth="10" defaultRowHeight="15" x14ac:dyDescent="0.25"/>
  <cols>
    <col min="3" max="3" width="14" bestFit="1" customWidth="1"/>
  </cols>
  <sheetData>
    <row r="1" spans="1:6" x14ac:dyDescent="0.25">
      <c r="A1" t="s">
        <v>268</v>
      </c>
    </row>
    <row r="4" spans="1:6" x14ac:dyDescent="0.25">
      <c r="A4" t="s">
        <v>255</v>
      </c>
      <c r="B4" t="s">
        <v>6</v>
      </c>
      <c r="C4" t="s">
        <v>269</v>
      </c>
      <c r="D4" t="s">
        <v>257</v>
      </c>
      <c r="E4" t="s">
        <v>259</v>
      </c>
      <c r="F4" t="s">
        <v>258</v>
      </c>
    </row>
    <row r="5" spans="1:6" x14ac:dyDescent="0.25">
      <c r="A5">
        <v>1</v>
      </c>
      <c r="B5" t="s">
        <v>157</v>
      </c>
      <c r="C5" t="s">
        <v>154</v>
      </c>
      <c r="D5">
        <v>2</v>
      </c>
      <c r="E5">
        <v>2</v>
      </c>
      <c r="F5">
        <f>D5*E5</f>
        <v>4</v>
      </c>
    </row>
    <row r="7" spans="1:6" x14ac:dyDescent="0.25">
      <c r="B7" t="s">
        <v>262</v>
      </c>
      <c r="F7">
        <f>SUM(F3:F6)</f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Bauteilliste_V04</vt:lpstr>
      <vt:lpstr>StüLi_Mouser</vt:lpstr>
      <vt:lpstr>StüLi_Digi-Key</vt:lpstr>
      <vt:lpstr>StüLi_Reichelt</vt:lpstr>
      <vt:lpstr>StüLi_Farnell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Quirin Nassal</dc:creator>
  <cp:lastModifiedBy>Samuel Dieterle</cp:lastModifiedBy>
  <cp:lastPrinted>2021-10-14T09:20:29Z</cp:lastPrinted>
  <dcterms:created xsi:type="dcterms:W3CDTF">2021-01-03T08:41:39Z</dcterms:created>
  <dcterms:modified xsi:type="dcterms:W3CDTF">2022-01-18T15:19:43Z</dcterms:modified>
</cp:coreProperties>
</file>